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2 день" sheetId="1" r:id="rId1"/>
  </sheets>
  <definedNames>
    <definedName name="_xlnm.Print_Area" localSheetId="0">'2 день'!$A$1:$Y$26</definedName>
  </definedNames>
  <calcPr calcId="144525"/>
</workbook>
</file>

<file path=xl/calcChain.xml><?xml version="1.0" encoding="utf-8"?>
<calcChain xmlns="http://schemas.openxmlformats.org/spreadsheetml/2006/main">
  <c r="X21" i="1" l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K22" i="1" s="1"/>
  <c r="J21" i="1"/>
  <c r="I21" i="1"/>
  <c r="H21" i="1"/>
  <c r="F21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K13" i="1" s="1"/>
  <c r="J12" i="1"/>
  <c r="I12" i="1"/>
  <c r="H12" i="1"/>
  <c r="F12" i="1"/>
</calcChain>
</file>

<file path=xl/sharedStrings.xml><?xml version="1.0" encoding="utf-8"?>
<sst xmlns="http://schemas.openxmlformats.org/spreadsheetml/2006/main" count="65" uniqueCount="56">
  <si>
    <t xml:space="preserve"> Школа</t>
  </si>
  <si>
    <t xml:space="preserve"> отд/корп.</t>
  </si>
  <si>
    <t>день</t>
  </si>
  <si>
    <t>№</t>
  </si>
  <si>
    <t xml:space="preserve"> Раздел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</si>
  <si>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</si>
  <si>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</si>
  <si>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</si>
  <si>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</si>
  <si>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</si>
  <si>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</si>
  <si>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</si>
  <si>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</si>
  <si>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</si>
  <si>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</si>
  <si>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</si>
  <si>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</si>
  <si>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</si>
  <si>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</si>
  <si>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</si>
  <si>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</si>
  <si>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</si>
  <si>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</si>
  <si>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</si>
  <si>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</si>
  <si>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</si>
  <si>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</si>
  <si>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</si>
  <si>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</si>
  <si>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</si>
  <si>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</si>
  <si>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</si>
  <si>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Этик.</t>
  </si>
  <si>
    <t>закуска</t>
  </si>
  <si>
    <t>Кондитерское изделие пром. пр-ва ( Тонди)</t>
  </si>
  <si>
    <t xml:space="preserve"> гарнир</t>
  </si>
  <si>
    <t>Спагетти отварные с маслом</t>
  </si>
  <si>
    <t>88/2</t>
  </si>
  <si>
    <t>2 блюдо</t>
  </si>
  <si>
    <t>Мясо тушеное (свинина)</t>
  </si>
  <si>
    <t>3 блюдо</t>
  </si>
  <si>
    <t>Напиток плодово-ягодный  витаминизированный (черносмородиновый)</t>
  </si>
  <si>
    <t>хлеб пшеничный</t>
  </si>
  <si>
    <t>Хлеб пшеничный</t>
  </si>
  <si>
    <t>хлеб ржаной</t>
  </si>
  <si>
    <t>Хлеб ржаной</t>
  </si>
  <si>
    <t>Итого за прием пищи:</t>
  </si>
  <si>
    <t>Доля суточной потребности в энергии, %</t>
  </si>
  <si>
    <t>Обед</t>
  </si>
  <si>
    <t>Сыр порциями</t>
  </si>
  <si>
    <t>1 блюдо</t>
  </si>
  <si>
    <t>Суп куриный с рисом и томатом</t>
  </si>
  <si>
    <t xml:space="preserve">Рыба запеченная с помидорами и  сыром </t>
  </si>
  <si>
    <t>гарнир</t>
  </si>
  <si>
    <t>Картофельное пюре с маслом</t>
  </si>
  <si>
    <t>Напиток плодово-ягодный  витаминизированный (вишневый)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</si>
</sst>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5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i/>
      <sz val="1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color rgb="FF000000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1" xfId="0" applyFont="1" applyBorder="1" applyAlignment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7" xfId="0" applyFont="1" applyBorder="1" applyAlignment="1"/>
    <xf numFmtId="0" fontId="7" fillId="0" borderId="8" xfId="0" applyFont="1" applyBorder="1" applyAlignme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0" xfId="0" applyFont="1"/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0" xfId="0" applyFont="1" applyBorder="1" applyAlignment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wrapText="1"/>
    </xf>
    <xf numFmtId="0" fontId="9" fillId="0" borderId="1" xfId="0" applyFont="1" applyBorder="1"/>
    <xf numFmtId="0" fontId="9" fillId="0" borderId="8" xfId="0" applyFont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7" xfId="0" applyFont="1" applyFill="1" applyBorder="1" applyAlignment="1"/>
    <xf numFmtId="0" fontId="9" fillId="2" borderId="18" xfId="0" applyFont="1" applyFill="1" applyBorder="1" applyAlignment="1">
      <alignment wrapText="1"/>
    </xf>
    <xf numFmtId="0" fontId="10" fillId="0" borderId="17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9" xfId="1" applyFont="1" applyBorder="1" applyAlignment="1">
      <alignment horizontal="center"/>
    </xf>
    <xf numFmtId="0" fontId="11" fillId="0" borderId="20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21" xfId="1" applyFont="1" applyBorder="1" applyAlignment="1">
      <alignment horizontal="center"/>
    </xf>
    <xf numFmtId="0" fontId="9" fillId="0" borderId="9" xfId="0" applyFont="1" applyBorder="1"/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/>
    <xf numFmtId="0" fontId="9" fillId="0" borderId="25" xfId="0" applyFont="1" applyBorder="1" applyAlignment="1">
      <alignment wrapText="1"/>
    </xf>
    <xf numFmtId="0" fontId="9" fillId="0" borderId="24" xfId="0" applyFont="1" applyBorder="1" applyAlignment="1">
      <alignment horizontal="center" wrapText="1"/>
    </xf>
    <xf numFmtId="0" fontId="9" fillId="0" borderId="25" xfId="0" applyFont="1" applyBorder="1" applyAlignment="1"/>
    <xf numFmtId="0" fontId="11" fillId="0" borderId="26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28" xfId="1" applyFont="1" applyBorder="1" applyAlignment="1">
      <alignment horizontal="center"/>
    </xf>
    <xf numFmtId="0" fontId="11" fillId="0" borderId="25" xfId="1" applyFont="1" applyBorder="1" applyAlignment="1">
      <alignment horizontal="center"/>
    </xf>
    <xf numFmtId="0" fontId="11" fillId="0" borderId="29" xfId="1" applyFont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9" fillId="2" borderId="9" xfId="0" applyFont="1" applyFill="1" applyBorder="1"/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30" xfId="0" applyFont="1" applyFill="1" applyBorder="1" applyAlignment="1"/>
    <xf numFmtId="0" fontId="9" fillId="2" borderId="25" xfId="0" applyFont="1" applyFill="1" applyBorder="1" applyAlignment="1">
      <alignment wrapText="1"/>
    </xf>
    <xf numFmtId="0" fontId="11" fillId="2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8" fillId="2" borderId="0" xfId="0" applyFont="1" applyFill="1"/>
    <xf numFmtId="0" fontId="9" fillId="0" borderId="24" xfId="0" applyFont="1" applyFill="1" applyBorder="1" applyAlignment="1">
      <alignment horizontal="center"/>
    </xf>
    <xf numFmtId="0" fontId="9" fillId="0" borderId="30" xfId="0" applyFont="1" applyFill="1" applyBorder="1" applyAlignment="1"/>
    <xf numFmtId="0" fontId="9" fillId="0" borderId="25" xfId="0" applyFont="1" applyFill="1" applyBorder="1" applyAlignment="1">
      <alignment wrapText="1"/>
    </xf>
    <xf numFmtId="0" fontId="9" fillId="0" borderId="23" xfId="0" applyFont="1" applyFill="1" applyBorder="1" applyAlignment="1">
      <alignment horizontal="center" wrapText="1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9" fillId="0" borderId="30" xfId="0" applyFont="1" applyBorder="1" applyAlignment="1"/>
    <xf numFmtId="0" fontId="9" fillId="0" borderId="25" xfId="0" applyFont="1" applyBorder="1" applyAlignment="1">
      <alignment horizontal="center" wrapText="1"/>
    </xf>
    <xf numFmtId="0" fontId="9" fillId="0" borderId="24" xfId="0" applyFont="1" applyBorder="1" applyAlignment="1">
      <alignment horizontal="center"/>
    </xf>
    <xf numFmtId="164" fontId="11" fillId="2" borderId="23" xfId="0" applyNumberFormat="1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6" fillId="2" borderId="25" xfId="0" applyFont="1" applyFill="1" applyBorder="1" applyAlignment="1"/>
    <xf numFmtId="0" fontId="5" fillId="2" borderId="23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0" fontId="9" fillId="2" borderId="34" xfId="0" applyFont="1" applyFill="1" applyBorder="1" applyAlignment="1"/>
    <xf numFmtId="0" fontId="6" fillId="2" borderId="35" xfId="0" applyFont="1" applyFill="1" applyBorder="1" applyAlignment="1"/>
    <xf numFmtId="0" fontId="5" fillId="2" borderId="32" xfId="0" applyFont="1" applyFill="1" applyBorder="1" applyAlignment="1">
      <alignment horizontal="center"/>
    </xf>
    <xf numFmtId="0" fontId="11" fillId="2" borderId="36" xfId="0" applyFont="1" applyFill="1" applyBorder="1" applyAlignment="1">
      <alignment horizontal="center"/>
    </xf>
    <xf numFmtId="0" fontId="11" fillId="2" borderId="37" xfId="0" applyFont="1" applyFill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164" fontId="6" fillId="2" borderId="33" xfId="0" applyNumberFormat="1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/>
    </xf>
    <xf numFmtId="0" fontId="9" fillId="0" borderId="40" xfId="0" applyFont="1" applyBorder="1"/>
    <xf numFmtId="0" fontId="9" fillId="0" borderId="4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7" xfId="0" applyFont="1" applyFill="1" applyBorder="1" applyAlignment="1"/>
    <xf numFmtId="0" fontId="9" fillId="0" borderId="41" xfId="0" applyFont="1" applyFill="1" applyBorder="1" applyAlignment="1">
      <alignment wrapText="1"/>
    </xf>
    <xf numFmtId="0" fontId="10" fillId="0" borderId="8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center"/>
    </xf>
    <xf numFmtId="0" fontId="11" fillId="0" borderId="42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/>
    </xf>
    <xf numFmtId="0" fontId="9" fillId="2" borderId="12" xfId="0" applyFont="1" applyFill="1" applyBorder="1"/>
    <xf numFmtId="0" fontId="9" fillId="0" borderId="25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left"/>
    </xf>
    <xf numFmtId="0" fontId="9" fillId="0" borderId="24" xfId="0" applyFont="1" applyFill="1" applyBorder="1" applyAlignment="1">
      <alignment horizontal="left" wrapText="1"/>
    </xf>
    <xf numFmtId="0" fontId="9" fillId="0" borderId="25" xfId="0" applyFont="1" applyFill="1" applyBorder="1" applyAlignment="1">
      <alignment horizontal="center" wrapText="1"/>
    </xf>
    <xf numFmtId="0" fontId="11" fillId="0" borderId="31" xfId="1" applyFont="1" applyBorder="1" applyAlignment="1">
      <alignment horizontal="center"/>
    </xf>
    <xf numFmtId="0" fontId="11" fillId="0" borderId="30" xfId="1" applyFont="1" applyBorder="1" applyAlignment="1">
      <alignment horizontal="center"/>
    </xf>
    <xf numFmtId="0" fontId="7" fillId="2" borderId="12" xfId="0" applyFont="1" applyFill="1" applyBorder="1"/>
    <xf numFmtId="0" fontId="9" fillId="0" borderId="23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left" wrapText="1"/>
    </xf>
    <xf numFmtId="0" fontId="9" fillId="0" borderId="30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8" fillId="2" borderId="0" xfId="0" applyFont="1" applyFill="1" applyBorder="1"/>
    <xf numFmtId="0" fontId="9" fillId="0" borderId="31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left"/>
    </xf>
    <xf numFmtId="0" fontId="9" fillId="0" borderId="24" xfId="0" applyFont="1" applyFill="1" applyBorder="1" applyAlignment="1"/>
    <xf numFmtId="0" fontId="11" fillId="0" borderId="29" xfId="1" applyFont="1" applyFill="1" applyBorder="1" applyAlignment="1">
      <alignment horizontal="center" wrapText="1"/>
    </xf>
    <xf numFmtId="0" fontId="11" fillId="0" borderId="27" xfId="1" applyFont="1" applyFill="1" applyBorder="1" applyAlignment="1">
      <alignment horizontal="center" wrapText="1"/>
    </xf>
    <xf numFmtId="0" fontId="11" fillId="0" borderId="31" xfId="1" applyFont="1" applyFill="1" applyBorder="1" applyAlignment="1">
      <alignment horizontal="center" wrapText="1"/>
    </xf>
    <xf numFmtId="0" fontId="11" fillId="0" borderId="25" xfId="1" applyFont="1" applyFill="1" applyBorder="1" applyAlignment="1">
      <alignment horizontal="center" wrapText="1"/>
    </xf>
    <xf numFmtId="0" fontId="11" fillId="0" borderId="29" xfId="0" applyFont="1" applyFill="1" applyBorder="1" applyAlignment="1">
      <alignment horizontal="center"/>
    </xf>
    <xf numFmtId="0" fontId="8" fillId="0" borderId="0" xfId="0" applyFont="1" applyBorder="1"/>
    <xf numFmtId="0" fontId="11" fillId="0" borderId="23" xfId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30" xfId="0" applyFont="1" applyFill="1" applyBorder="1" applyAlignment="1"/>
    <xf numFmtId="0" fontId="6" fillId="0" borderId="30" xfId="0" applyFont="1" applyFill="1" applyBorder="1" applyAlignment="1"/>
    <xf numFmtId="0" fontId="5" fillId="0" borderId="25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/>
    </xf>
    <xf numFmtId="0" fontId="7" fillId="2" borderId="43" xfId="0" applyFont="1" applyFill="1" applyBorder="1"/>
    <xf numFmtId="0" fontId="9" fillId="0" borderId="44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7" fillId="0" borderId="46" xfId="0" applyFont="1" applyFill="1" applyBorder="1" applyAlignment="1"/>
    <xf numFmtId="0" fontId="6" fillId="0" borderId="47" xfId="0" applyFont="1" applyFill="1" applyBorder="1" applyAlignment="1"/>
    <xf numFmtId="0" fontId="13" fillId="0" borderId="44" xfId="0" applyFont="1" applyFill="1" applyBorder="1" applyAlignment="1">
      <alignment horizontal="center"/>
    </xf>
    <xf numFmtId="0" fontId="9" fillId="0" borderId="45" xfId="0" applyFont="1" applyFill="1" applyBorder="1" applyAlignment="1">
      <alignment horizontal="center"/>
    </xf>
    <xf numFmtId="0" fontId="9" fillId="0" borderId="48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164" fontId="5" fillId="0" borderId="44" xfId="0" applyNumberFormat="1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6" fillId="2" borderId="0" xfId="0" applyFont="1" applyFill="1" applyBorder="1"/>
    <xf numFmtId="164" fontId="9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12" fillId="0" borderId="0" xfId="1"/>
    <xf numFmtId="0" fontId="14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AA39"/>
  <sheetViews>
    <sheetView tabSelected="1" topLeftCell="B16" zoomScale="80" zoomScaleNormal="80" workbookViewId="0">
      <selection activeCell="A18" sqref="A18:XFD18"/>
    </sheetView>
  </sheetViews>
  <sheetFormatPr defaultRowHeight="15" x14ac:dyDescent="0.25"/>
  <cols>
    <col min="1" max="1" width="20.7109375" customWidth="1"/>
    <col min="2" max="2" width="20.7109375" style="7" customWidth="1"/>
    <col min="3" max="3" width="16.5703125" style="181" customWidth="1"/>
    <col min="4" max="4" width="19" customWidth="1"/>
    <col min="5" max="5" width="56.28515625" customWidth="1"/>
    <col min="6" max="6" width="13.85546875" customWidth="1"/>
    <col min="7" max="7" width="10.85546875" customWidth="1"/>
    <col min="9" max="9" width="11.28515625" customWidth="1"/>
    <col min="10" max="10" width="12.85546875" customWidth="1"/>
    <col min="11" max="11" width="20.7109375" customWidth="1"/>
    <col min="12" max="12" width="11.28515625" customWidth="1"/>
    <col min="21" max="21" width="13.5703125" customWidth="1"/>
    <col min="22" max="22" width="12.7109375" customWidth="1"/>
    <col min="23" max="23" width="11.5703125" customWidth="1"/>
  </cols>
  <sheetData>
    <row r="2" spans="1:27" ht="23.25" x14ac:dyDescent="0.35">
      <c r="A2" s="1" t="s">
        <v>0</v>
      </c>
      <c r="B2" s="2"/>
      <c r="C2" s="3"/>
      <c r="D2" s="1" t="s">
        <v>1</v>
      </c>
      <c r="E2" s="1"/>
      <c r="F2" s="4" t="s">
        <v>2</v>
      </c>
      <c r="G2" s="3">
        <v>2</v>
      </c>
      <c r="H2" s="1"/>
      <c r="K2" s="4"/>
      <c r="L2" s="3"/>
      <c r="M2" s="5"/>
      <c r="N2" s="6"/>
    </row>
    <row r="3" spans="1:27" ht="15.75" thickBot="1" x14ac:dyDescent="0.3">
      <c r="A3" s="5"/>
      <c r="C3" s="8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27" s="26" customFormat="1" ht="21.75" customHeight="1" thickBot="1" x14ac:dyDescent="0.3">
      <c r="A4" s="9"/>
      <c r="B4" s="10"/>
      <c r="C4" s="11" t="s">
        <v>3</v>
      </c>
      <c r="D4" s="12" t="s">
        <v>4</v>
      </c>
      <c r="E4" s="13"/>
      <c r="F4" s="14"/>
      <c r="G4" s="11"/>
      <c r="H4" s="15" t="s">
        <v>5</v>
      </c>
      <c r="I4" s="16"/>
      <c r="J4" s="17"/>
      <c r="K4" s="18" t="s">
        <v>6</v>
      </c>
      <c r="L4" s="19" t="s">
        <v>7</v>
      </c>
      <c r="M4" s="20"/>
      <c r="N4" s="21"/>
      <c r="O4" s="21"/>
      <c r="P4" s="22"/>
      <c r="Q4" s="23" t="s">
        <v>8</v>
      </c>
      <c r="R4" s="24"/>
      <c r="S4" s="24"/>
      <c r="T4" s="24"/>
      <c r="U4" s="24"/>
      <c r="V4" s="24"/>
      <c r="W4" s="24"/>
      <c r="X4" s="25"/>
    </row>
    <row r="5" spans="1:27" s="26" customFormat="1" ht="46.5" thickBot="1" x14ac:dyDescent="0.3">
      <c r="A5" s="27" t="s">
        <v>9</v>
      </c>
      <c r="B5" s="28"/>
      <c r="C5" s="29" t="s">
        <v>10</v>
      </c>
      <c r="D5" s="30"/>
      <c r="E5" s="31" t="s">
        <v>11</v>
      </c>
      <c r="F5" s="31" t="s">
        <v>12</v>
      </c>
      <c r="G5" s="29" t="s">
        <v>13</v>
      </c>
      <c r="H5" s="32" t="s">
        <v>14</v>
      </c>
      <c r="I5" s="33" t="s">
        <v>15</v>
      </c>
      <c r="J5" s="34" t="s">
        <v>16</v>
      </c>
      <c r="K5" s="35" t="s">
        <v>17</v>
      </c>
      <c r="L5" s="36" t="s">
        <v>18</v>
      </c>
      <c r="M5" s="36" t="s">
        <v>19</v>
      </c>
      <c r="N5" s="36" t="s">
        <v>20</v>
      </c>
      <c r="O5" s="37" t="s">
        <v>21</v>
      </c>
      <c r="P5" s="36" t="s">
        <v>22</v>
      </c>
      <c r="Q5" s="36" t="s">
        <v>23</v>
      </c>
      <c r="R5" s="36" t="s">
        <v>24</v>
      </c>
      <c r="S5" s="36" t="s">
        <v>25</v>
      </c>
      <c r="T5" s="36" t="s">
        <v>26</v>
      </c>
      <c r="U5" s="36" t="s">
        <v>27</v>
      </c>
      <c r="V5" s="36" t="s">
        <v>28</v>
      </c>
      <c r="W5" s="36" t="s">
        <v>29</v>
      </c>
      <c r="X5" s="14" t="s">
        <v>30</v>
      </c>
    </row>
    <row r="6" spans="1:27" s="26" customFormat="1" ht="26.45" customHeight="1" x14ac:dyDescent="0.25">
      <c r="A6" s="38" t="s">
        <v>31</v>
      </c>
      <c r="B6" s="39"/>
      <c r="C6" s="40" t="s">
        <v>32</v>
      </c>
      <c r="D6" s="41" t="s">
        <v>33</v>
      </c>
      <c r="E6" s="42" t="s">
        <v>34</v>
      </c>
      <c r="F6" s="43">
        <v>30</v>
      </c>
      <c r="G6" s="44"/>
      <c r="H6" s="45">
        <v>1.35</v>
      </c>
      <c r="I6" s="46">
        <v>4.8</v>
      </c>
      <c r="J6" s="47">
        <v>18.600000000000001</v>
      </c>
      <c r="K6" s="48">
        <v>123</v>
      </c>
      <c r="L6" s="49"/>
      <c r="M6" s="50"/>
      <c r="N6" s="50"/>
      <c r="O6" s="50"/>
      <c r="P6" s="51"/>
      <c r="Q6" s="49"/>
      <c r="R6" s="50"/>
      <c r="S6" s="50"/>
      <c r="T6" s="50"/>
      <c r="U6" s="50"/>
      <c r="V6" s="50"/>
      <c r="W6" s="50"/>
      <c r="X6" s="52"/>
    </row>
    <row r="7" spans="1:27" s="26" customFormat="1" ht="26.45" customHeight="1" x14ac:dyDescent="0.25">
      <c r="A7" s="53"/>
      <c r="B7" s="54"/>
      <c r="C7" s="54">
        <v>65</v>
      </c>
      <c r="D7" s="55" t="s">
        <v>35</v>
      </c>
      <c r="E7" s="56" t="s">
        <v>36</v>
      </c>
      <c r="F7" s="57">
        <v>150</v>
      </c>
      <c r="G7" s="58"/>
      <c r="H7" s="59">
        <v>6.76</v>
      </c>
      <c r="I7" s="60">
        <v>3.93</v>
      </c>
      <c r="J7" s="61">
        <v>41.29</v>
      </c>
      <c r="K7" s="62">
        <v>227.48</v>
      </c>
      <c r="L7" s="59">
        <v>0.08</v>
      </c>
      <c r="M7" s="63">
        <v>0.03</v>
      </c>
      <c r="N7" s="60">
        <v>0</v>
      </c>
      <c r="O7" s="60">
        <v>10</v>
      </c>
      <c r="P7" s="61">
        <v>0.06</v>
      </c>
      <c r="Q7" s="59">
        <v>13.54</v>
      </c>
      <c r="R7" s="60">
        <v>50.83</v>
      </c>
      <c r="S7" s="60">
        <v>9.14</v>
      </c>
      <c r="T7" s="60">
        <v>0.93</v>
      </c>
      <c r="U7" s="60">
        <v>72.5</v>
      </c>
      <c r="V7" s="60">
        <v>1E-3</v>
      </c>
      <c r="W7" s="60">
        <v>0</v>
      </c>
      <c r="X7" s="64">
        <v>0.01</v>
      </c>
    </row>
    <row r="8" spans="1:27" s="74" customFormat="1" ht="30" customHeight="1" x14ac:dyDescent="0.25">
      <c r="A8" s="65"/>
      <c r="B8" s="66"/>
      <c r="C8" s="67" t="s">
        <v>37</v>
      </c>
      <c r="D8" s="68" t="s">
        <v>38</v>
      </c>
      <c r="E8" s="69" t="s">
        <v>39</v>
      </c>
      <c r="F8" s="66">
        <v>90</v>
      </c>
      <c r="G8" s="67"/>
      <c r="H8" s="70">
        <v>12.92</v>
      </c>
      <c r="I8" s="71">
        <v>15.61</v>
      </c>
      <c r="J8" s="64">
        <v>2.5099999999999998</v>
      </c>
      <c r="K8" s="72">
        <v>206.45</v>
      </c>
      <c r="L8" s="70">
        <v>0.32</v>
      </c>
      <c r="M8" s="71">
        <v>0.1</v>
      </c>
      <c r="N8" s="71">
        <v>0.75</v>
      </c>
      <c r="O8" s="71">
        <v>60</v>
      </c>
      <c r="P8" s="73">
        <v>0</v>
      </c>
      <c r="Q8" s="70">
        <v>9.9600000000000009</v>
      </c>
      <c r="R8" s="71">
        <v>126.24</v>
      </c>
      <c r="S8" s="71">
        <v>20.9</v>
      </c>
      <c r="T8" s="71">
        <v>1.37</v>
      </c>
      <c r="U8" s="71">
        <v>200.8</v>
      </c>
      <c r="V8" s="71">
        <v>5.0000000000000001E-3</v>
      </c>
      <c r="W8" s="71">
        <v>2.9999999999999997E-4</v>
      </c>
      <c r="X8" s="64">
        <v>0.05</v>
      </c>
    </row>
    <row r="9" spans="1:27" s="26" customFormat="1" ht="37.5" customHeight="1" x14ac:dyDescent="0.25">
      <c r="A9" s="53"/>
      <c r="B9" s="54"/>
      <c r="C9" s="75">
        <v>104</v>
      </c>
      <c r="D9" s="76" t="s">
        <v>40</v>
      </c>
      <c r="E9" s="77" t="s">
        <v>41</v>
      </c>
      <c r="F9" s="78">
        <v>200</v>
      </c>
      <c r="G9" s="75"/>
      <c r="H9" s="79">
        <v>0</v>
      </c>
      <c r="I9" s="80">
        <v>0</v>
      </c>
      <c r="J9" s="81">
        <v>14.16</v>
      </c>
      <c r="K9" s="82">
        <v>55.48</v>
      </c>
      <c r="L9" s="79">
        <v>0.09</v>
      </c>
      <c r="M9" s="80">
        <v>0.1</v>
      </c>
      <c r="N9" s="80">
        <v>2.94</v>
      </c>
      <c r="O9" s="80">
        <v>80</v>
      </c>
      <c r="P9" s="83">
        <v>0.96</v>
      </c>
      <c r="Q9" s="79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1">
        <v>0</v>
      </c>
    </row>
    <row r="10" spans="1:27" s="26" customFormat="1" ht="26.45" customHeight="1" x14ac:dyDescent="0.25">
      <c r="A10" s="53"/>
      <c r="B10" s="54"/>
      <c r="C10" s="84">
        <v>119</v>
      </c>
      <c r="D10" s="85" t="s">
        <v>42</v>
      </c>
      <c r="E10" s="58" t="s">
        <v>43</v>
      </c>
      <c r="F10" s="86">
        <v>30</v>
      </c>
      <c r="G10" s="87"/>
      <c r="H10" s="70">
        <v>2.2799999999999998</v>
      </c>
      <c r="I10" s="71">
        <v>0.24</v>
      </c>
      <c r="J10" s="64">
        <v>14.76</v>
      </c>
      <c r="K10" s="88">
        <v>70.5</v>
      </c>
      <c r="L10" s="70">
        <v>0.03</v>
      </c>
      <c r="M10" s="89">
        <v>0.01</v>
      </c>
      <c r="N10" s="71">
        <v>0</v>
      </c>
      <c r="O10" s="71">
        <v>0</v>
      </c>
      <c r="P10" s="64">
        <v>0</v>
      </c>
      <c r="Q10" s="70">
        <v>6</v>
      </c>
      <c r="R10" s="71">
        <v>19.5</v>
      </c>
      <c r="S10" s="71">
        <v>4.2</v>
      </c>
      <c r="T10" s="71">
        <v>0.33</v>
      </c>
      <c r="U10" s="71">
        <v>27.9</v>
      </c>
      <c r="V10" s="71">
        <v>1E-3</v>
      </c>
      <c r="W10" s="71">
        <v>2E-3</v>
      </c>
      <c r="X10" s="64">
        <v>4.3499999999999996</v>
      </c>
    </row>
    <row r="11" spans="1:27" s="26" customFormat="1" ht="26.45" customHeight="1" x14ac:dyDescent="0.25">
      <c r="A11" s="53"/>
      <c r="B11" s="54"/>
      <c r="C11" s="87">
        <v>120</v>
      </c>
      <c r="D11" s="85" t="s">
        <v>44</v>
      </c>
      <c r="E11" s="58" t="s">
        <v>45</v>
      </c>
      <c r="F11" s="54">
        <v>20</v>
      </c>
      <c r="G11" s="87"/>
      <c r="H11" s="79">
        <v>1.32</v>
      </c>
      <c r="I11" s="80">
        <v>0.24</v>
      </c>
      <c r="J11" s="81">
        <v>8.0399999999999991</v>
      </c>
      <c r="K11" s="90">
        <v>39.6</v>
      </c>
      <c r="L11" s="70">
        <v>0.03</v>
      </c>
      <c r="M11" s="71">
        <v>0.02</v>
      </c>
      <c r="N11" s="71">
        <v>0</v>
      </c>
      <c r="O11" s="71">
        <v>0</v>
      </c>
      <c r="P11" s="73">
        <v>0</v>
      </c>
      <c r="Q11" s="70">
        <v>5.8</v>
      </c>
      <c r="R11" s="71">
        <v>30</v>
      </c>
      <c r="S11" s="71">
        <v>9.4</v>
      </c>
      <c r="T11" s="71">
        <v>0.78</v>
      </c>
      <c r="U11" s="71">
        <v>47</v>
      </c>
      <c r="V11" s="71">
        <v>1E-3</v>
      </c>
      <c r="W11" s="71">
        <v>1E-3</v>
      </c>
      <c r="X11" s="64">
        <v>0</v>
      </c>
    </row>
    <row r="12" spans="1:27" s="74" customFormat="1" ht="26.45" customHeight="1" x14ac:dyDescent="0.25">
      <c r="A12" s="65"/>
      <c r="B12" s="66"/>
      <c r="C12" s="67"/>
      <c r="D12" s="68"/>
      <c r="E12" s="91" t="s">
        <v>46</v>
      </c>
      <c r="F12" s="92">
        <f>SUM(F6:F11)</f>
        <v>520</v>
      </c>
      <c r="G12" s="92"/>
      <c r="H12" s="67">
        <f t="shared" ref="H12:X12" si="0">SUM(H6:H11)</f>
        <v>24.630000000000003</v>
      </c>
      <c r="I12" s="93">
        <f t="shared" si="0"/>
        <v>24.819999999999997</v>
      </c>
      <c r="J12" s="66">
        <f t="shared" si="0"/>
        <v>99.360000000000014</v>
      </c>
      <c r="K12" s="92">
        <f t="shared" si="0"/>
        <v>722.5100000000001</v>
      </c>
      <c r="L12" s="67">
        <f t="shared" si="0"/>
        <v>0.55000000000000004</v>
      </c>
      <c r="M12" s="93">
        <f t="shared" si="0"/>
        <v>0.26</v>
      </c>
      <c r="N12" s="93">
        <f t="shared" si="0"/>
        <v>3.69</v>
      </c>
      <c r="O12" s="93">
        <f t="shared" si="0"/>
        <v>150</v>
      </c>
      <c r="P12" s="66">
        <f t="shared" si="0"/>
        <v>1.02</v>
      </c>
      <c r="Q12" s="67">
        <f t="shared" si="0"/>
        <v>35.299999999999997</v>
      </c>
      <c r="R12" s="93">
        <f t="shared" si="0"/>
        <v>226.57</v>
      </c>
      <c r="S12" s="93">
        <f t="shared" si="0"/>
        <v>43.64</v>
      </c>
      <c r="T12" s="93">
        <f t="shared" si="0"/>
        <v>3.41</v>
      </c>
      <c r="U12" s="93">
        <f t="shared" si="0"/>
        <v>348.2</v>
      </c>
      <c r="V12" s="93">
        <f t="shared" si="0"/>
        <v>8.0000000000000002E-3</v>
      </c>
      <c r="W12" s="93">
        <f t="shared" si="0"/>
        <v>3.3E-3</v>
      </c>
      <c r="X12" s="66">
        <f t="shared" si="0"/>
        <v>4.4099999999999993</v>
      </c>
    </row>
    <row r="13" spans="1:27" s="74" customFormat="1" ht="26.45" customHeight="1" thickBot="1" x14ac:dyDescent="0.3">
      <c r="A13" s="65"/>
      <c r="B13" s="94"/>
      <c r="C13" s="95"/>
      <c r="D13" s="96"/>
      <c r="E13" s="97" t="s">
        <v>47</v>
      </c>
      <c r="F13" s="98"/>
      <c r="G13" s="95"/>
      <c r="H13" s="99"/>
      <c r="I13" s="100"/>
      <c r="J13" s="101"/>
      <c r="K13" s="102">
        <f>K12/23.5</f>
        <v>30.745106382978729</v>
      </c>
      <c r="L13" s="99"/>
      <c r="M13" s="100"/>
      <c r="N13" s="100"/>
      <c r="O13" s="100"/>
      <c r="P13" s="103"/>
      <c r="Q13" s="99"/>
      <c r="R13" s="100"/>
      <c r="S13" s="100"/>
      <c r="T13" s="100"/>
      <c r="U13" s="100"/>
      <c r="V13" s="100"/>
      <c r="W13" s="100"/>
      <c r="X13" s="101"/>
    </row>
    <row r="14" spans="1:27" s="26" customFormat="1" ht="38.25" customHeight="1" x14ac:dyDescent="0.25">
      <c r="A14" s="104" t="s">
        <v>48</v>
      </c>
      <c r="B14" s="105"/>
      <c r="C14" s="106">
        <v>1</v>
      </c>
      <c r="D14" s="107" t="s">
        <v>33</v>
      </c>
      <c r="E14" s="108" t="s">
        <v>49</v>
      </c>
      <c r="F14" s="109">
        <v>20</v>
      </c>
      <c r="G14" s="44"/>
      <c r="H14" s="110">
        <v>4.6399999999999997</v>
      </c>
      <c r="I14" s="111">
        <v>5.9</v>
      </c>
      <c r="J14" s="112">
        <v>0</v>
      </c>
      <c r="K14" s="113">
        <v>72.8</v>
      </c>
      <c r="L14" s="114">
        <v>0.01</v>
      </c>
      <c r="M14" s="111">
        <v>0.06</v>
      </c>
      <c r="N14" s="111">
        <v>140</v>
      </c>
      <c r="O14" s="111">
        <v>0.06</v>
      </c>
      <c r="P14" s="112">
        <v>0.19</v>
      </c>
      <c r="Q14" s="110">
        <v>176</v>
      </c>
      <c r="R14" s="111">
        <v>100</v>
      </c>
      <c r="S14" s="111">
        <v>7</v>
      </c>
      <c r="T14" s="111">
        <v>0.2</v>
      </c>
      <c r="U14" s="111">
        <v>17.600000000000001</v>
      </c>
      <c r="V14" s="111">
        <v>0</v>
      </c>
      <c r="W14" s="111">
        <v>0</v>
      </c>
      <c r="X14" s="115">
        <v>0</v>
      </c>
    </row>
    <row r="15" spans="1:27" s="26" customFormat="1" ht="40.5" customHeight="1" x14ac:dyDescent="0.25">
      <c r="A15" s="116"/>
      <c r="B15" s="117"/>
      <c r="C15" s="117">
        <v>40</v>
      </c>
      <c r="D15" s="118" t="s">
        <v>50</v>
      </c>
      <c r="E15" s="119" t="s">
        <v>51</v>
      </c>
      <c r="F15" s="120">
        <v>200</v>
      </c>
      <c r="G15" s="117"/>
      <c r="H15" s="63">
        <v>4.9400000000000004</v>
      </c>
      <c r="I15" s="60">
        <v>4.7</v>
      </c>
      <c r="J15" s="121">
        <v>13.19</v>
      </c>
      <c r="K15" s="122">
        <v>114.69</v>
      </c>
      <c r="L15" s="59">
        <v>0.04</v>
      </c>
      <c r="M15" s="63">
        <v>0.05</v>
      </c>
      <c r="N15" s="60">
        <v>3.38</v>
      </c>
      <c r="O15" s="60">
        <v>140</v>
      </c>
      <c r="P15" s="61">
        <v>0</v>
      </c>
      <c r="Q15" s="59">
        <v>16.55</v>
      </c>
      <c r="R15" s="60">
        <v>61</v>
      </c>
      <c r="S15" s="60">
        <v>18.53</v>
      </c>
      <c r="T15" s="60">
        <v>0.74</v>
      </c>
      <c r="U15" s="60">
        <v>155.46</v>
      </c>
      <c r="V15" s="60">
        <v>2E-3</v>
      </c>
      <c r="W15" s="60">
        <v>2E-3</v>
      </c>
      <c r="X15" s="61">
        <v>0.04</v>
      </c>
    </row>
    <row r="16" spans="1:27" s="74" customFormat="1" ht="39.75" customHeight="1" x14ac:dyDescent="0.25">
      <c r="A16" s="123"/>
      <c r="B16" s="117"/>
      <c r="C16" s="124">
        <v>182</v>
      </c>
      <c r="D16" s="76" t="s">
        <v>38</v>
      </c>
      <c r="E16" s="125" t="s">
        <v>52</v>
      </c>
      <c r="F16" s="78">
        <v>90</v>
      </c>
      <c r="G16" s="126"/>
      <c r="H16" s="127">
        <v>16.37</v>
      </c>
      <c r="I16" s="128">
        <v>5.22</v>
      </c>
      <c r="J16" s="129">
        <v>2.89</v>
      </c>
      <c r="K16" s="130">
        <v>123.32</v>
      </c>
      <c r="L16" s="127">
        <v>0.08</v>
      </c>
      <c r="M16" s="128">
        <v>0.11</v>
      </c>
      <c r="N16" s="128">
        <v>1.31</v>
      </c>
      <c r="O16" s="128">
        <v>30</v>
      </c>
      <c r="P16" s="131">
        <v>0.28999999999999998</v>
      </c>
      <c r="Q16" s="127">
        <v>120.47</v>
      </c>
      <c r="R16" s="128">
        <v>218.12</v>
      </c>
      <c r="S16" s="128">
        <v>48.98</v>
      </c>
      <c r="T16" s="128">
        <v>0.86</v>
      </c>
      <c r="U16" s="128">
        <v>352.34</v>
      </c>
      <c r="V16" s="128">
        <v>0.11899999999999999</v>
      </c>
      <c r="W16" s="128">
        <v>1.2999999999999999E-2</v>
      </c>
      <c r="X16" s="129">
        <v>0.56000000000000005</v>
      </c>
      <c r="Z16" s="132"/>
      <c r="AA16" s="133"/>
    </row>
    <row r="17" spans="1:27" s="26" customFormat="1" ht="33" customHeight="1" x14ac:dyDescent="0.25">
      <c r="A17" s="123"/>
      <c r="B17" s="117"/>
      <c r="C17" s="134">
        <v>50</v>
      </c>
      <c r="D17" s="135" t="s">
        <v>53</v>
      </c>
      <c r="E17" s="136" t="s">
        <v>54</v>
      </c>
      <c r="F17" s="126">
        <v>150</v>
      </c>
      <c r="G17" s="117"/>
      <c r="H17" s="137">
        <v>3.28</v>
      </c>
      <c r="I17" s="138">
        <v>7.81</v>
      </c>
      <c r="J17" s="139">
        <v>21.57</v>
      </c>
      <c r="K17" s="140">
        <v>170.22</v>
      </c>
      <c r="L17" s="141">
        <v>0.13</v>
      </c>
      <c r="M17" s="128">
        <v>0.11</v>
      </c>
      <c r="N17" s="128">
        <v>11.16</v>
      </c>
      <c r="O17" s="128">
        <v>50</v>
      </c>
      <c r="P17" s="131">
        <v>0.15</v>
      </c>
      <c r="Q17" s="127">
        <v>39.840000000000003</v>
      </c>
      <c r="R17" s="128">
        <v>90.51</v>
      </c>
      <c r="S17" s="128">
        <v>30.49</v>
      </c>
      <c r="T17" s="128">
        <v>1.1299999999999999</v>
      </c>
      <c r="U17" s="128">
        <v>680.36</v>
      </c>
      <c r="V17" s="128">
        <v>8.0000000000000002E-3</v>
      </c>
      <c r="W17" s="128">
        <v>1E-3</v>
      </c>
      <c r="X17" s="129">
        <v>0.04</v>
      </c>
      <c r="Z17" s="132"/>
      <c r="AA17" s="142"/>
    </row>
    <row r="18" spans="1:27" s="26" customFormat="1" ht="37.5" customHeight="1" x14ac:dyDescent="0.25">
      <c r="A18" s="53"/>
      <c r="B18" s="54"/>
      <c r="C18" s="75">
        <v>104</v>
      </c>
      <c r="D18" s="76" t="s">
        <v>40</v>
      </c>
      <c r="E18" s="77" t="s">
        <v>55</v>
      </c>
      <c r="F18" s="78">
        <v>200</v>
      </c>
      <c r="G18" s="75"/>
      <c r="H18" s="79">
        <v>0</v>
      </c>
      <c r="I18" s="80">
        <v>0</v>
      </c>
      <c r="J18" s="81">
        <v>14.4</v>
      </c>
      <c r="K18" s="82">
        <v>58.4</v>
      </c>
      <c r="L18" s="79">
        <v>0.09</v>
      </c>
      <c r="M18" s="80">
        <v>0.1</v>
      </c>
      <c r="N18" s="80">
        <v>2.94</v>
      </c>
      <c r="O18" s="80">
        <v>80</v>
      </c>
      <c r="P18" s="83">
        <v>0.96</v>
      </c>
      <c r="Q18" s="79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1">
        <v>0</v>
      </c>
    </row>
    <row r="19" spans="1:27" s="26" customFormat="1" ht="26.45" customHeight="1" x14ac:dyDescent="0.25">
      <c r="A19" s="123"/>
      <c r="B19" s="117"/>
      <c r="C19" s="143">
        <v>119</v>
      </c>
      <c r="D19" s="55" t="s">
        <v>42</v>
      </c>
      <c r="E19" s="58" t="s">
        <v>43</v>
      </c>
      <c r="F19" s="87">
        <v>45</v>
      </c>
      <c r="G19" s="144"/>
      <c r="H19" s="145">
        <v>3.42</v>
      </c>
      <c r="I19" s="80">
        <v>0.36</v>
      </c>
      <c r="J19" s="83">
        <v>22.14</v>
      </c>
      <c r="K19" s="146">
        <v>105.75</v>
      </c>
      <c r="L19" s="145">
        <v>0.05</v>
      </c>
      <c r="M19" s="145">
        <v>0.01</v>
      </c>
      <c r="N19" s="80">
        <v>0</v>
      </c>
      <c r="O19" s="80">
        <v>0</v>
      </c>
      <c r="P19" s="83">
        <v>0</v>
      </c>
      <c r="Q19" s="79">
        <v>9</v>
      </c>
      <c r="R19" s="80">
        <v>29.25</v>
      </c>
      <c r="S19" s="80">
        <v>6.3</v>
      </c>
      <c r="T19" s="80">
        <v>0.5</v>
      </c>
      <c r="U19" s="80">
        <v>41.85</v>
      </c>
      <c r="V19" s="80">
        <v>1E-3</v>
      </c>
      <c r="W19" s="80">
        <v>3.0000000000000001E-3</v>
      </c>
      <c r="X19" s="61">
        <v>6.53</v>
      </c>
      <c r="Z19" s="142"/>
      <c r="AA19" s="142"/>
    </row>
    <row r="20" spans="1:27" s="26" customFormat="1" ht="26.45" customHeight="1" x14ac:dyDescent="0.25">
      <c r="A20" s="123"/>
      <c r="B20" s="117"/>
      <c r="C20" s="54">
        <v>120</v>
      </c>
      <c r="D20" s="55" t="s">
        <v>44</v>
      </c>
      <c r="E20" s="58" t="s">
        <v>45</v>
      </c>
      <c r="F20" s="144">
        <v>40</v>
      </c>
      <c r="G20" s="147"/>
      <c r="H20" s="79">
        <v>2.64</v>
      </c>
      <c r="I20" s="80">
        <v>0.48</v>
      </c>
      <c r="J20" s="83">
        <v>16.079999999999998</v>
      </c>
      <c r="K20" s="146">
        <v>79.2</v>
      </c>
      <c r="L20" s="145">
        <v>7.0000000000000007E-2</v>
      </c>
      <c r="M20" s="145">
        <v>0.03</v>
      </c>
      <c r="N20" s="80">
        <v>0</v>
      </c>
      <c r="O20" s="80">
        <v>0</v>
      </c>
      <c r="P20" s="83">
        <v>0</v>
      </c>
      <c r="Q20" s="79">
        <v>11.6</v>
      </c>
      <c r="R20" s="80">
        <v>60</v>
      </c>
      <c r="S20" s="80">
        <v>18.8</v>
      </c>
      <c r="T20" s="80">
        <v>1.56</v>
      </c>
      <c r="U20" s="80">
        <v>94</v>
      </c>
      <c r="V20" s="80">
        <v>1.7600000000000001E-3</v>
      </c>
      <c r="W20" s="80">
        <v>2.2000000000000001E-3</v>
      </c>
      <c r="X20" s="81">
        <v>0.01</v>
      </c>
    </row>
    <row r="21" spans="1:27" s="74" customFormat="1" ht="26.45" customHeight="1" x14ac:dyDescent="0.25">
      <c r="A21" s="123"/>
      <c r="B21" s="117"/>
      <c r="C21" s="148"/>
      <c r="D21" s="149"/>
      <c r="E21" s="150" t="s">
        <v>46</v>
      </c>
      <c r="F21" s="151">
        <f>SUM(F14:F20)</f>
        <v>745</v>
      </c>
      <c r="G21" s="152"/>
      <c r="H21" s="153">
        <f>H14+H15+H16+H17+H18+H19+H20</f>
        <v>35.290000000000006</v>
      </c>
      <c r="I21" s="154">
        <f>I14+I15+I16+I17+I18+I19+I20</f>
        <v>24.47</v>
      </c>
      <c r="J21" s="155">
        <f>J14+J15+J16+J17+J18+J19+J20</f>
        <v>90.27</v>
      </c>
      <c r="K21" s="151">
        <f>K14+K15+K16+K17+K18+K19+K20</f>
        <v>724.38</v>
      </c>
      <c r="L21" s="153">
        <f t="shared" ref="L21:X21" si="1">L14+L15+L16+L17+L18+L19+L20</f>
        <v>0.47</v>
      </c>
      <c r="M21" s="154">
        <f t="shared" si="1"/>
        <v>0.47000000000000008</v>
      </c>
      <c r="N21" s="154">
        <f t="shared" si="1"/>
        <v>158.79</v>
      </c>
      <c r="O21" s="154">
        <f t="shared" si="1"/>
        <v>300.06</v>
      </c>
      <c r="P21" s="155">
        <f t="shared" si="1"/>
        <v>1.5899999999999999</v>
      </c>
      <c r="Q21" s="156">
        <f t="shared" si="1"/>
        <v>373.46000000000004</v>
      </c>
      <c r="R21" s="154">
        <f t="shared" si="1"/>
        <v>558.88</v>
      </c>
      <c r="S21" s="154">
        <f t="shared" si="1"/>
        <v>130.1</v>
      </c>
      <c r="T21" s="154">
        <f t="shared" si="1"/>
        <v>4.99</v>
      </c>
      <c r="U21" s="154">
        <f t="shared" si="1"/>
        <v>1341.61</v>
      </c>
      <c r="V21" s="154">
        <f t="shared" si="1"/>
        <v>0.13176000000000002</v>
      </c>
      <c r="W21" s="154">
        <f t="shared" si="1"/>
        <v>2.12E-2</v>
      </c>
      <c r="X21" s="155">
        <f t="shared" si="1"/>
        <v>7.18</v>
      </c>
    </row>
    <row r="22" spans="1:27" s="74" customFormat="1" ht="26.45" customHeight="1" thickBot="1" x14ac:dyDescent="0.3">
      <c r="A22" s="157"/>
      <c r="B22" s="158"/>
      <c r="C22" s="159"/>
      <c r="D22" s="160"/>
      <c r="E22" s="161" t="s">
        <v>47</v>
      </c>
      <c r="F22" s="162"/>
      <c r="G22" s="163"/>
      <c r="H22" s="164"/>
      <c r="I22" s="165"/>
      <c r="J22" s="166"/>
      <c r="K22" s="167">
        <f>K21/23.5</f>
        <v>30.824680851063828</v>
      </c>
      <c r="L22" s="164"/>
      <c r="M22" s="165"/>
      <c r="N22" s="165"/>
      <c r="O22" s="165"/>
      <c r="P22" s="166"/>
      <c r="Q22" s="168"/>
      <c r="R22" s="165"/>
      <c r="S22" s="165"/>
      <c r="T22" s="165"/>
      <c r="U22" s="165"/>
      <c r="V22" s="165"/>
      <c r="W22" s="165"/>
      <c r="X22" s="166"/>
    </row>
    <row r="23" spans="1:27" s="133" customFormat="1" ht="26.45" customHeight="1" x14ac:dyDescent="0.25">
      <c r="A23" s="169"/>
      <c r="B23" s="170"/>
      <c r="C23" s="171"/>
      <c r="D23" s="169"/>
      <c r="E23" s="172"/>
      <c r="F23" s="169"/>
      <c r="G23" s="169"/>
      <c r="H23" s="169"/>
      <c r="I23" s="169"/>
      <c r="J23" s="169"/>
      <c r="K23" s="173"/>
      <c r="L23" s="169"/>
      <c r="M23" s="169"/>
      <c r="N23" s="169"/>
      <c r="O23" s="169"/>
      <c r="P23" s="169"/>
      <c r="Q23" s="169"/>
      <c r="R23" s="169"/>
      <c r="S23" s="169"/>
    </row>
    <row r="24" spans="1:27" s="133" customFormat="1" ht="26.45" customHeight="1" x14ac:dyDescent="0.25">
      <c r="A24" s="174"/>
      <c r="B24" s="175"/>
      <c r="C24" s="176"/>
      <c r="D24" s="177"/>
      <c r="E24" s="174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/>
      <c r="U24"/>
      <c r="V24"/>
      <c r="W24"/>
      <c r="X24"/>
    </row>
    <row r="25" spans="1:27" ht="32.25" customHeight="1" x14ac:dyDescent="0.25">
      <c r="A25" s="177"/>
      <c r="B25" s="178"/>
      <c r="C25" s="176"/>
      <c r="D25" s="177"/>
      <c r="E25" s="174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</row>
    <row r="26" spans="1:27" x14ac:dyDescent="0.25">
      <c r="A26" s="177"/>
      <c r="B26" s="178"/>
      <c r="C26" s="176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</row>
    <row r="27" spans="1:27" x14ac:dyDescent="0.25">
      <c r="A27" s="177"/>
      <c r="B27" s="178"/>
      <c r="C27" s="176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</row>
    <row r="28" spans="1:27" x14ac:dyDescent="0.25">
      <c r="A28" s="177"/>
      <c r="B28" s="178"/>
      <c r="C28" s="176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</row>
    <row r="29" spans="1:27" x14ac:dyDescent="0.25">
      <c r="A29" s="177"/>
      <c r="B29" s="178"/>
      <c r="C29" s="176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</row>
    <row r="30" spans="1:27" x14ac:dyDescent="0.25">
      <c r="A30" s="177"/>
      <c r="B30" s="178"/>
      <c r="C30" s="176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</row>
    <row r="31" spans="1:27" x14ac:dyDescent="0.25">
      <c r="A31" s="177"/>
      <c r="B31" s="178"/>
      <c r="C31" s="176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</row>
    <row r="32" spans="1:27" x14ac:dyDescent="0.25">
      <c r="A32" s="177"/>
      <c r="B32" s="178"/>
      <c r="C32" s="179"/>
      <c r="D32" s="179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</row>
    <row r="33" spans="1:24" x14ac:dyDescent="0.25">
      <c r="A33" s="179"/>
      <c r="B33" s="180"/>
      <c r="C33" s="179"/>
      <c r="D33" s="179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</row>
    <row r="34" spans="1:24" x14ac:dyDescent="0.25">
      <c r="A34" s="179"/>
      <c r="B34" s="180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</row>
    <row r="35" spans="1:24" s="179" customFormat="1" ht="12.75" x14ac:dyDescent="0.2">
      <c r="B35" s="180"/>
    </row>
    <row r="36" spans="1:24" s="179" customFormat="1" ht="12.75" x14ac:dyDescent="0.2">
      <c r="B36" s="180"/>
    </row>
    <row r="37" spans="1:24" s="179" customFormat="1" x14ac:dyDescent="0.25">
      <c r="B37" s="180"/>
      <c r="C37" s="181"/>
      <c r="D37"/>
    </row>
    <row r="38" spans="1:24" s="179" customFormat="1" x14ac:dyDescent="0.25">
      <c r="A38"/>
      <c r="B38" s="7"/>
      <c r="C38" s="181"/>
      <c r="D38"/>
    </row>
    <row r="39" spans="1:24" s="179" customFormat="1" x14ac:dyDescent="0.25">
      <c r="A39"/>
      <c r="B39" s="7"/>
      <c r="C39" s="181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</sheetData>
  <mergeCells count="3">
    <mergeCell ref="D4:D5"/>
    <mergeCell ref="L4:P4"/>
    <mergeCell ref="Q4:X4"/>
  </mergeCells>
  <pageMargins left="0.7" right="0.7" top="0.75" bottom="0.75" header="0.3" footer="0.3"/>
  <pageSetup paperSize="9" scale="37" orientation="landscape" r:id="rId1"/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день</vt:lpstr>
      <vt:lpstr>'2 день'!Область_печати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2025-09-23T09:45:15Z</dcterms:created>
  <dcterms:modified xsi:type="dcterms:W3CDTF">2025-09-23T09:45:29Z</dcterms:modified>
</cp:coreProperties>
</file>