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00" windowWidth="27315" windowHeight="10995"/>
  </bookViews>
  <sheets>
    <sheet name="16 день " sheetId="1" r:id="rId1"/>
  </sheets>
  <definedNames>
    <definedName name="_xlnm.Print_Area" localSheetId="0">'16 день '!$A$1:$Y$25</definedName>
  </definedNames>
  <calcPr calcId="144525"/>
</workbook>
</file>

<file path=xl/calcChain.xml><?xml version="1.0" encoding="utf-8"?>
<calcChain xmlns="http://schemas.openxmlformats.org/spreadsheetml/2006/main">
  <c r="K21" i="1" l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F20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K12" i="1" s="1"/>
  <c r="J11" i="1"/>
  <c r="I11" i="1"/>
  <c r="H11" i="1"/>
  <c r="F11" i="1"/>
</calcChain>
</file>

<file path=xl/sharedStrings.xml><?xml version="1.0" encoding="utf-8"?>
<sst xmlns="http://schemas.openxmlformats.org/spreadsheetml/2006/main" count="63" uniqueCount="59">
  <si>
    <t xml:space="preserve"> Школа</t>
  </si>
  <si>
    <t xml:space="preserve"> отд/корп.</t>
  </si>
  <si>
    <t>день</t>
  </si>
  <si>
    <t>№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</si>
  <si>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</si>
  <si>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</si>
  <si>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</si>
  <si>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</si>
  <si>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</si>
  <si>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</si>
  <si>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</si>
  <si>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</si>
  <si>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</si>
  <si>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</si>
  <si>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</si>
  <si>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</si>
  <si>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</si>
  <si>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</si>
  <si>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</si>
  <si>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</si>
  <si>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</si>
  <si>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</si>
  <si>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</si>
  <si>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</si>
  <si>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</si>
  <si>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</si>
  <si>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</si>
  <si>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</si>
  <si>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</si>
  <si>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</si>
  <si>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</si>
  <si>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</si>
  <si>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Закуска</t>
  </si>
  <si>
    <t>Оладьи с тыквой со сгущенным молоком (2шт)</t>
  </si>
  <si>
    <t>горячее блюдо</t>
  </si>
  <si>
    <t>Каша  овсяная молочная с маслом</t>
  </si>
  <si>
    <t>гор. Напиток</t>
  </si>
  <si>
    <t xml:space="preserve">Чай с сахаром </t>
  </si>
  <si>
    <t>хлеб пшеничный</t>
  </si>
  <si>
    <t>Батон пшеничный</t>
  </si>
  <si>
    <t>этик.</t>
  </si>
  <si>
    <t>3 блюдо</t>
  </si>
  <si>
    <t>Молочный десерт</t>
  </si>
  <si>
    <t>Итого за прием пищи:</t>
  </si>
  <si>
    <t>Доля суточной потребности в энергии, %</t>
  </si>
  <si>
    <t>Обед</t>
  </si>
  <si>
    <t>закуска</t>
  </si>
  <si>
    <t>Фрукты в асортименте (яблоко)</t>
  </si>
  <si>
    <t>1 блюдо</t>
  </si>
  <si>
    <t>Свекольник с мясом и сметаной (свинина)</t>
  </si>
  <si>
    <t>83/2</t>
  </si>
  <si>
    <t>2 блюдо</t>
  </si>
  <si>
    <t xml:space="preserve">Филе птицы запеченное с помидорами </t>
  </si>
  <si>
    <t>Гарнир</t>
  </si>
  <si>
    <t>Каша гречневая рассыпчатая с маслом</t>
  </si>
  <si>
    <t>Напиток плодово – ягодный витаминизированный (черносмородиновый)</t>
  </si>
  <si>
    <t>Хлеб пшеничный</t>
  </si>
  <si>
    <t>хлеб ржаной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</si>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</sst>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2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6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/>
    <xf numFmtId="0" fontId="6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3" xfId="0" applyFont="1" applyBorder="1" applyAlignme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/>
    <xf numFmtId="0" fontId="6" fillId="0" borderId="7" xfId="0" applyFont="1" applyBorder="1" applyAlignment="1"/>
    <xf numFmtId="0" fontId="4" fillId="0" borderId="7" xfId="0" applyFont="1" applyBorder="1" applyAlignment="1">
      <alignment horizontal="center"/>
    </xf>
    <xf numFmtId="0" fontId="7" fillId="0" borderId="0" xfId="0" applyFont="1"/>
    <xf numFmtId="0" fontId="3" fillId="0" borderId="8" xfId="0" applyFont="1" applyBorder="1"/>
    <xf numFmtId="0" fontId="3" fillId="0" borderId="9" xfId="0" applyFont="1" applyBorder="1"/>
    <xf numFmtId="0" fontId="4" fillId="0" borderId="10" xfId="0" applyFont="1" applyBorder="1" applyAlignment="1">
      <alignment horizontal="center"/>
    </xf>
    <xf numFmtId="0" fontId="3" fillId="0" borderId="10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/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15" xfId="0" applyFont="1" applyBorder="1" applyAlignment="1">
      <alignment horizontal="center"/>
    </xf>
    <xf numFmtId="0" fontId="8" fillId="0" borderId="17" xfId="0" applyFont="1" applyBorder="1"/>
    <xf numFmtId="0" fontId="8" fillId="0" borderId="18" xfId="0" applyFont="1" applyBorder="1"/>
    <xf numFmtId="0" fontId="8" fillId="2" borderId="19" xfId="0" applyFont="1" applyFill="1" applyBorder="1" applyAlignment="1">
      <alignment horizontal="center"/>
    </xf>
    <xf numFmtId="0" fontId="8" fillId="2" borderId="18" xfId="0" applyFont="1" applyFill="1" applyBorder="1" applyAlignment="1"/>
    <xf numFmtId="0" fontId="8" fillId="2" borderId="20" xfId="0" applyFont="1" applyFill="1" applyBorder="1" applyAlignment="1">
      <alignment wrapText="1"/>
    </xf>
    <xf numFmtId="0" fontId="8" fillId="2" borderId="21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8" fillId="2" borderId="17" xfId="0" applyFont="1" applyFill="1" applyBorder="1"/>
    <xf numFmtId="0" fontId="8" fillId="2" borderId="27" xfId="0" applyFont="1" applyFill="1" applyBorder="1"/>
    <xf numFmtId="0" fontId="8" fillId="2" borderId="28" xfId="0" applyFont="1" applyFill="1" applyBorder="1" applyAlignment="1">
      <alignment horizontal="center"/>
    </xf>
    <xf numFmtId="0" fontId="8" fillId="2" borderId="27" xfId="0" applyFont="1" applyFill="1" applyBorder="1" applyAlignment="1"/>
    <xf numFmtId="0" fontId="8" fillId="2" borderId="29" xfId="0" applyFont="1" applyFill="1" applyBorder="1" applyAlignment="1">
      <alignment wrapText="1"/>
    </xf>
    <xf numFmtId="0" fontId="8" fillId="2" borderId="27" xfId="0" applyFont="1" applyFill="1" applyBorder="1" applyAlignment="1">
      <alignment horizontal="center" wrapText="1"/>
    </xf>
    <xf numFmtId="0" fontId="8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7" fillId="2" borderId="0" xfId="0" applyFont="1" applyFill="1"/>
    <xf numFmtId="0" fontId="8" fillId="0" borderId="27" xfId="0" applyFont="1" applyBorder="1" applyAlignment="1">
      <alignment horizontal="center"/>
    </xf>
    <xf numFmtId="0" fontId="8" fillId="0" borderId="29" xfId="0" applyFont="1" applyBorder="1" applyAlignment="1"/>
    <xf numFmtId="0" fontId="8" fillId="0" borderId="27" xfId="0" applyFont="1" applyBorder="1" applyAlignment="1">
      <alignment wrapText="1"/>
    </xf>
    <xf numFmtId="0" fontId="8" fillId="0" borderId="29" xfId="0" applyFont="1" applyBorder="1" applyAlignment="1">
      <alignment horizontal="center" wrapText="1"/>
    </xf>
    <xf numFmtId="0" fontId="9" fillId="0" borderId="27" xfId="0" applyFont="1" applyBorder="1" applyAlignment="1">
      <alignment horizontal="center"/>
    </xf>
    <xf numFmtId="0" fontId="9" fillId="0" borderId="27" xfId="1" applyFont="1" applyBorder="1" applyAlignment="1">
      <alignment horizontal="center"/>
    </xf>
    <xf numFmtId="0" fontId="8" fillId="2" borderId="27" xfId="0" applyFont="1" applyFill="1" applyBorder="1" applyAlignment="1">
      <alignment horizontal="left"/>
    </xf>
    <xf numFmtId="0" fontId="8" fillId="2" borderId="29" xfId="0" applyFont="1" applyFill="1" applyBorder="1" applyAlignment="1">
      <alignment horizontal="left"/>
    </xf>
    <xf numFmtId="0" fontId="8" fillId="2" borderId="27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right"/>
    </xf>
    <xf numFmtId="0" fontId="4" fillId="2" borderId="29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center"/>
    </xf>
    <xf numFmtId="164" fontId="4" fillId="2" borderId="27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/>
    </xf>
    <xf numFmtId="0" fontId="8" fillId="2" borderId="8" xfId="0" applyFont="1" applyFill="1" applyBorder="1"/>
    <xf numFmtId="0" fontId="8" fillId="2" borderId="35" xfId="0" applyFont="1" applyFill="1" applyBorder="1"/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/>
    <xf numFmtId="0" fontId="4" fillId="2" borderId="38" xfId="0" applyFont="1" applyFill="1" applyBorder="1" applyAlignment="1">
      <alignment horizontal="left"/>
    </xf>
    <xf numFmtId="0" fontId="3" fillId="2" borderId="37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2" fontId="3" fillId="2" borderId="37" xfId="0" applyNumberFormat="1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44" xfId="0" applyFont="1" applyBorder="1" applyAlignment="1"/>
    <xf numFmtId="0" fontId="8" fillId="0" borderId="18" xfId="0" applyFont="1" applyBorder="1" applyAlignment="1"/>
    <xf numFmtId="0" fontId="8" fillId="0" borderId="44" xfId="0" applyFont="1" applyBorder="1" applyAlignment="1">
      <alignment horizontal="right"/>
    </xf>
    <xf numFmtId="0" fontId="9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8" fillId="0" borderId="27" xfId="0" applyFont="1" applyBorder="1"/>
    <xf numFmtId="0" fontId="8" fillId="0" borderId="29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left"/>
    </xf>
    <xf numFmtId="0" fontId="8" fillId="0" borderId="29" xfId="0" applyFont="1" applyFill="1" applyBorder="1" applyAlignment="1">
      <alignment wrapText="1"/>
    </xf>
    <xf numFmtId="0" fontId="8" fillId="0" borderId="27" xfId="0" applyFont="1" applyFill="1" applyBorder="1" applyAlignment="1">
      <alignment horizontal="center" wrapText="1"/>
    </xf>
    <xf numFmtId="0" fontId="9" fillId="0" borderId="30" xfId="1" applyFont="1" applyBorder="1" applyAlignment="1">
      <alignment horizontal="center"/>
    </xf>
    <xf numFmtId="0" fontId="9" fillId="0" borderId="31" xfId="1" applyFont="1" applyBorder="1" applyAlignment="1">
      <alignment horizontal="center"/>
    </xf>
    <xf numFmtId="0" fontId="9" fillId="0" borderId="32" xfId="1" applyFont="1" applyBorder="1" applyAlignment="1">
      <alignment horizontal="center"/>
    </xf>
    <xf numFmtId="0" fontId="9" fillId="0" borderId="29" xfId="1" applyFont="1" applyBorder="1" applyAlignment="1">
      <alignment horizontal="center"/>
    </xf>
    <xf numFmtId="0" fontId="6" fillId="2" borderId="17" xfId="0" applyFont="1" applyFill="1" applyBorder="1"/>
    <xf numFmtId="0" fontId="6" fillId="2" borderId="27" xfId="0" applyFont="1" applyFill="1" applyBorder="1"/>
    <xf numFmtId="0" fontId="8" fillId="2" borderId="28" xfId="0" applyFont="1" applyFill="1" applyBorder="1" applyAlignment="1">
      <alignment horizontal="left"/>
    </xf>
    <xf numFmtId="0" fontId="8" fillId="2" borderId="27" xfId="0" applyFont="1" applyFill="1" applyBorder="1" applyAlignment="1">
      <alignment wrapText="1"/>
    </xf>
    <xf numFmtId="0" fontId="8" fillId="2" borderId="49" xfId="0" applyFont="1" applyFill="1" applyBorder="1" applyAlignment="1">
      <alignment horizontal="center"/>
    </xf>
    <xf numFmtId="0" fontId="9" fillId="2" borderId="30" xfId="1" applyFont="1" applyFill="1" applyBorder="1" applyAlignment="1">
      <alignment horizontal="center"/>
    </xf>
    <xf numFmtId="0" fontId="9" fillId="2" borderId="31" xfId="1" applyFont="1" applyFill="1" applyBorder="1" applyAlignment="1">
      <alignment horizontal="center"/>
    </xf>
    <xf numFmtId="0" fontId="9" fillId="2" borderId="32" xfId="1" applyFont="1" applyFill="1" applyBorder="1" applyAlignment="1">
      <alignment horizontal="center"/>
    </xf>
    <xf numFmtId="0" fontId="9" fillId="2" borderId="49" xfId="1" applyFont="1" applyFill="1" applyBorder="1" applyAlignment="1">
      <alignment horizontal="center"/>
    </xf>
    <xf numFmtId="0" fontId="9" fillId="2" borderId="33" xfId="1" applyFont="1" applyFill="1" applyBorder="1" applyAlignment="1">
      <alignment horizontal="center"/>
    </xf>
    <xf numFmtId="0" fontId="9" fillId="2" borderId="34" xfId="1" applyFont="1" applyFill="1" applyBorder="1" applyAlignment="1">
      <alignment horizontal="center"/>
    </xf>
    <xf numFmtId="0" fontId="6" fillId="0" borderId="17" xfId="0" applyFont="1" applyBorder="1"/>
    <xf numFmtId="0" fontId="6" fillId="0" borderId="27" xfId="0" applyFont="1" applyBorder="1"/>
    <xf numFmtId="0" fontId="8" fillId="2" borderId="49" xfId="0" applyFont="1" applyFill="1" applyBorder="1" applyAlignment="1"/>
    <xf numFmtId="0" fontId="9" fillId="2" borderId="49" xfId="0" applyFont="1" applyFill="1" applyBorder="1" applyAlignment="1">
      <alignment horizontal="center"/>
    </xf>
    <xf numFmtId="0" fontId="9" fillId="0" borderId="49" xfId="1" applyFont="1" applyBorder="1" applyAlignment="1">
      <alignment horizontal="center"/>
    </xf>
    <xf numFmtId="0" fontId="8" fillId="0" borderId="27" xfId="0" applyFont="1" applyBorder="1" applyAlignment="1"/>
    <xf numFmtId="0" fontId="8" fillId="2" borderId="29" xfId="0" applyFont="1" applyFill="1" applyBorder="1" applyAlignment="1"/>
    <xf numFmtId="0" fontId="8" fillId="0" borderId="27" xfId="0" applyFont="1" applyBorder="1" applyAlignment="1">
      <alignment horizontal="center" wrapText="1"/>
    </xf>
    <xf numFmtId="0" fontId="8" fillId="0" borderId="29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0" fontId="8" fillId="2" borderId="50" xfId="0" applyFont="1" applyFill="1" applyBorder="1" applyAlignment="1">
      <alignment horizontal="center"/>
    </xf>
    <xf numFmtId="0" fontId="8" fillId="2" borderId="35" xfId="0" applyFont="1" applyFill="1" applyBorder="1" applyAlignment="1"/>
    <xf numFmtId="0" fontId="3" fillId="2" borderId="35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6" fillId="2" borderId="8" xfId="0" applyFont="1" applyFill="1" applyBorder="1"/>
    <xf numFmtId="0" fontId="6" fillId="2" borderId="37" xfId="0" applyFont="1" applyFill="1" applyBorder="1"/>
    <xf numFmtId="0" fontId="6" fillId="2" borderId="51" xfId="0" applyFont="1" applyFill="1" applyBorder="1" applyAlignment="1">
      <alignment horizontal="center"/>
    </xf>
    <xf numFmtId="0" fontId="6" fillId="2" borderId="37" xfId="0" applyFont="1" applyFill="1" applyBorder="1" applyAlignment="1"/>
    <xf numFmtId="0" fontId="8" fillId="2" borderId="37" xfId="0" applyFont="1" applyFill="1" applyBorder="1" applyAlignment="1">
      <alignment horizontal="center"/>
    </xf>
    <xf numFmtId="0" fontId="8" fillId="2" borderId="51" xfId="0" applyFont="1" applyFill="1" applyBorder="1" applyAlignment="1">
      <alignment horizontal="center"/>
    </xf>
    <xf numFmtId="164" fontId="3" fillId="2" borderId="51" xfId="0" applyNumberFormat="1" applyFont="1" applyFill="1" applyBorder="1" applyAlignment="1">
      <alignment horizontal="center"/>
    </xf>
    <xf numFmtId="0" fontId="0" fillId="0" borderId="0" xfId="0" applyFont="1" applyBorder="1"/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/>
    <xf numFmtId="0" fontId="0" fillId="2" borderId="0" xfId="0" applyFont="1" applyFill="1"/>
    <xf numFmtId="0" fontId="0" fillId="2" borderId="0" xfId="0" applyFont="1" applyFill="1" applyBorder="1"/>
    <xf numFmtId="0" fontId="11" fillId="2" borderId="0" xfId="0" applyFont="1" applyFill="1" applyBorder="1"/>
    <xf numFmtId="164" fontId="0" fillId="2" borderId="0" xfId="0" applyNumberFormat="1" applyFon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Y22"/>
  <sheetViews>
    <sheetView tabSelected="1" zoomScale="80" zoomScaleNormal="80" workbookViewId="0">
      <selection activeCell="C17" sqref="C17:X17"/>
    </sheetView>
  </sheetViews>
  <sheetFormatPr defaultRowHeight="15" x14ac:dyDescent="0.25"/>
  <cols>
    <col min="1" max="2" width="16.85546875" customWidth="1"/>
    <col min="3" max="3" width="15.7109375" style="165" customWidth="1"/>
    <col min="4" max="4" width="22.42578125" style="166" customWidth="1"/>
    <col min="5" max="5" width="73" customWidth="1"/>
    <col min="6" max="6" width="15.42578125" customWidth="1"/>
    <col min="7" max="7" width="15.7109375" customWidth="1"/>
    <col min="8" max="8" width="12" customWidth="1"/>
    <col min="9" max="9" width="11.28515625" customWidth="1"/>
    <col min="10" max="10" width="12.85546875" customWidth="1"/>
    <col min="11" max="11" width="20.7109375" customWidth="1"/>
    <col min="12" max="12" width="10.28515625" customWidth="1"/>
    <col min="16" max="16" width="9.85546875" customWidth="1"/>
    <col min="22" max="22" width="13" customWidth="1"/>
    <col min="23" max="23" width="13.85546875" customWidth="1"/>
  </cols>
  <sheetData>
    <row r="2" spans="1:25" ht="23.25" x14ac:dyDescent="0.35">
      <c r="A2" s="1" t="s">
        <v>0</v>
      </c>
      <c r="B2" s="1"/>
      <c r="C2" s="2"/>
      <c r="D2" s="3" t="s">
        <v>1</v>
      </c>
      <c r="E2" s="1"/>
      <c r="F2" s="4" t="s">
        <v>2</v>
      </c>
      <c r="G2" s="5">
        <v>16</v>
      </c>
      <c r="H2" s="1"/>
      <c r="K2" s="4"/>
      <c r="L2" s="6"/>
      <c r="M2" s="7"/>
      <c r="N2" s="8"/>
    </row>
    <row r="3" spans="1:25" ht="15.75" thickBot="1" x14ac:dyDescent="0.3">
      <c r="A3" s="7"/>
      <c r="B3" s="7"/>
      <c r="C3" s="9"/>
      <c r="D3" s="10"/>
      <c r="E3" s="7"/>
      <c r="F3" s="7"/>
      <c r="G3" s="7"/>
      <c r="H3" s="7"/>
      <c r="I3" s="7"/>
      <c r="J3" s="7"/>
      <c r="K3" s="7"/>
      <c r="L3" s="7"/>
      <c r="M3" s="7"/>
      <c r="N3" s="8"/>
    </row>
    <row r="4" spans="1:25" s="26" customFormat="1" ht="21.75" customHeight="1" thickBot="1" x14ac:dyDescent="0.3">
      <c r="A4" s="11"/>
      <c r="B4" s="12"/>
      <c r="C4" s="13" t="s">
        <v>3</v>
      </c>
      <c r="D4" s="14"/>
      <c r="E4" s="15"/>
      <c r="F4" s="13"/>
      <c r="G4" s="16"/>
      <c r="H4" s="17" t="s">
        <v>4</v>
      </c>
      <c r="I4" s="18"/>
      <c r="J4" s="19"/>
      <c r="K4" s="20" t="s">
        <v>5</v>
      </c>
      <c r="L4" s="21" t="s">
        <v>6</v>
      </c>
      <c r="M4" s="22"/>
      <c r="N4" s="23"/>
      <c r="O4" s="23"/>
      <c r="P4" s="24"/>
      <c r="Q4" s="21" t="s">
        <v>7</v>
      </c>
      <c r="R4" s="22"/>
      <c r="S4" s="22"/>
      <c r="T4" s="22"/>
      <c r="U4" s="22"/>
      <c r="V4" s="22"/>
      <c r="W4" s="22"/>
      <c r="X4" s="25"/>
    </row>
    <row r="5" spans="1:25" s="26" customFormat="1" ht="28.5" customHeight="1" thickBot="1" x14ac:dyDescent="0.3">
      <c r="A5" s="27" t="s">
        <v>8</v>
      </c>
      <c r="B5" s="28"/>
      <c r="C5" s="29" t="s">
        <v>9</v>
      </c>
      <c r="D5" s="30" t="s">
        <v>10</v>
      </c>
      <c r="E5" s="31" t="s">
        <v>11</v>
      </c>
      <c r="F5" s="29" t="s">
        <v>12</v>
      </c>
      <c r="G5" s="31" t="s">
        <v>13</v>
      </c>
      <c r="H5" s="32" t="s">
        <v>14</v>
      </c>
      <c r="I5" s="33" t="s">
        <v>15</v>
      </c>
      <c r="J5" s="34" t="s">
        <v>16</v>
      </c>
      <c r="K5" s="35" t="s">
        <v>17</v>
      </c>
      <c r="L5" s="36" t="s">
        <v>18</v>
      </c>
      <c r="M5" s="32" t="s">
        <v>19</v>
      </c>
      <c r="N5" s="33" t="s">
        <v>20</v>
      </c>
      <c r="O5" s="37" t="s">
        <v>21</v>
      </c>
      <c r="P5" s="33" t="s">
        <v>22</v>
      </c>
      <c r="Q5" s="32" t="s">
        <v>23</v>
      </c>
      <c r="R5" s="33" t="s">
        <v>24</v>
      </c>
      <c r="S5" s="38" t="s">
        <v>25</v>
      </c>
      <c r="T5" s="33" t="s">
        <v>26</v>
      </c>
      <c r="U5" s="36" t="s">
        <v>27</v>
      </c>
      <c r="V5" s="36" t="s">
        <v>28</v>
      </c>
      <c r="W5" s="36" t="s">
        <v>29</v>
      </c>
      <c r="X5" s="33" t="s">
        <v>30</v>
      </c>
    </row>
    <row r="6" spans="1:25" s="26" customFormat="1" ht="39" customHeight="1" x14ac:dyDescent="0.25">
      <c r="A6" s="39" t="s">
        <v>31</v>
      </c>
      <c r="B6" s="40"/>
      <c r="C6" s="41">
        <v>399</v>
      </c>
      <c r="D6" s="42" t="s">
        <v>32</v>
      </c>
      <c r="E6" s="43" t="s">
        <v>33</v>
      </c>
      <c r="F6" s="44">
        <v>70</v>
      </c>
      <c r="G6" s="45"/>
      <c r="H6" s="46">
        <v>3.01</v>
      </c>
      <c r="I6" s="47">
        <v>5.0999999999999996</v>
      </c>
      <c r="J6" s="48">
        <v>21.49</v>
      </c>
      <c r="K6" s="49">
        <v>143.54</v>
      </c>
      <c r="L6" s="50">
        <v>0.03</v>
      </c>
      <c r="M6" s="50">
        <v>0.1</v>
      </c>
      <c r="N6" s="51">
        <v>0.13</v>
      </c>
      <c r="O6" s="51">
        <v>40</v>
      </c>
      <c r="P6" s="52">
        <v>0.16</v>
      </c>
      <c r="Q6" s="53">
        <v>76.260000000000005</v>
      </c>
      <c r="R6" s="51">
        <v>71.59</v>
      </c>
      <c r="S6" s="51">
        <v>10.35</v>
      </c>
      <c r="T6" s="51">
        <v>0.33</v>
      </c>
      <c r="U6" s="51">
        <v>69.44</v>
      </c>
      <c r="V6" s="51">
        <v>3.0000000000000001E-3</v>
      </c>
      <c r="W6" s="51">
        <v>2E-3</v>
      </c>
      <c r="X6" s="54">
        <v>0.01</v>
      </c>
    </row>
    <row r="7" spans="1:25" s="71" customFormat="1" ht="26.45" customHeight="1" x14ac:dyDescent="0.25">
      <c r="A7" s="55"/>
      <c r="B7" s="56"/>
      <c r="C7" s="57">
        <v>59</v>
      </c>
      <c r="D7" s="58" t="s">
        <v>34</v>
      </c>
      <c r="E7" s="59" t="s">
        <v>35</v>
      </c>
      <c r="F7" s="60">
        <v>205</v>
      </c>
      <c r="G7" s="61"/>
      <c r="H7" s="62">
        <v>8.1999999999999993</v>
      </c>
      <c r="I7" s="63">
        <v>8.73</v>
      </c>
      <c r="J7" s="64">
        <v>29.68</v>
      </c>
      <c r="K7" s="65">
        <v>230.33</v>
      </c>
      <c r="L7" s="66">
        <v>0.14000000000000001</v>
      </c>
      <c r="M7" s="66">
        <v>0.25</v>
      </c>
      <c r="N7" s="67">
        <v>0.96</v>
      </c>
      <c r="O7" s="67">
        <v>40</v>
      </c>
      <c r="P7" s="68">
        <v>0.16</v>
      </c>
      <c r="Q7" s="69">
        <v>209.93</v>
      </c>
      <c r="R7" s="67">
        <v>223.4</v>
      </c>
      <c r="S7" s="67">
        <v>52.89</v>
      </c>
      <c r="T7" s="67">
        <v>1.04</v>
      </c>
      <c r="U7" s="67">
        <v>299.58</v>
      </c>
      <c r="V7" s="67">
        <v>1.6E-2</v>
      </c>
      <c r="W7" s="67">
        <v>1.2E-2</v>
      </c>
      <c r="X7" s="70">
        <v>0.01</v>
      </c>
    </row>
    <row r="8" spans="1:25" s="71" customFormat="1" ht="26.45" customHeight="1" x14ac:dyDescent="0.25">
      <c r="A8" s="55"/>
      <c r="B8" s="56"/>
      <c r="C8" s="72">
        <v>114</v>
      </c>
      <c r="D8" s="73" t="s">
        <v>36</v>
      </c>
      <c r="E8" s="74" t="s">
        <v>37</v>
      </c>
      <c r="F8" s="75">
        <v>200</v>
      </c>
      <c r="G8" s="72"/>
      <c r="H8" s="66">
        <v>0</v>
      </c>
      <c r="I8" s="67">
        <v>0</v>
      </c>
      <c r="J8" s="68">
        <v>7.27</v>
      </c>
      <c r="K8" s="76">
        <v>28.73</v>
      </c>
      <c r="L8" s="66">
        <v>0</v>
      </c>
      <c r="M8" s="66">
        <v>0</v>
      </c>
      <c r="N8" s="67">
        <v>0</v>
      </c>
      <c r="O8" s="67">
        <v>0</v>
      </c>
      <c r="P8" s="70">
        <v>0</v>
      </c>
      <c r="Q8" s="66">
        <v>0.26</v>
      </c>
      <c r="R8" s="67">
        <v>0.03</v>
      </c>
      <c r="S8" s="67">
        <v>0.03</v>
      </c>
      <c r="T8" s="67">
        <v>0.02</v>
      </c>
      <c r="U8" s="67">
        <v>0.28999999999999998</v>
      </c>
      <c r="V8" s="67">
        <v>0</v>
      </c>
      <c r="W8" s="67">
        <v>0</v>
      </c>
      <c r="X8" s="70">
        <v>0</v>
      </c>
    </row>
    <row r="9" spans="1:25" s="71" customFormat="1" ht="26.45" customHeight="1" x14ac:dyDescent="0.25">
      <c r="A9" s="55"/>
      <c r="B9" s="56"/>
      <c r="C9" s="77">
        <v>121</v>
      </c>
      <c r="D9" s="73" t="s">
        <v>38</v>
      </c>
      <c r="E9" s="74" t="s">
        <v>39</v>
      </c>
      <c r="F9" s="75">
        <v>20</v>
      </c>
      <c r="G9" s="72"/>
      <c r="H9" s="66">
        <v>1.5</v>
      </c>
      <c r="I9" s="67">
        <v>0.57999999999999996</v>
      </c>
      <c r="J9" s="68">
        <v>9.9600000000000009</v>
      </c>
      <c r="K9" s="76">
        <v>52.4</v>
      </c>
      <c r="L9" s="69">
        <v>0.02</v>
      </c>
      <c r="M9" s="66">
        <v>0.01</v>
      </c>
      <c r="N9" s="67">
        <v>0</v>
      </c>
      <c r="O9" s="67">
        <v>0</v>
      </c>
      <c r="P9" s="68">
        <v>0</v>
      </c>
      <c r="Q9" s="69">
        <v>3.8</v>
      </c>
      <c r="R9" s="67">
        <v>13</v>
      </c>
      <c r="S9" s="67">
        <v>2.6</v>
      </c>
      <c r="T9" s="67">
        <v>0.24</v>
      </c>
      <c r="U9" s="67">
        <v>18.399999999999999</v>
      </c>
      <c r="V9" s="67">
        <v>0</v>
      </c>
      <c r="W9" s="67">
        <v>0</v>
      </c>
      <c r="X9" s="70">
        <v>0</v>
      </c>
    </row>
    <row r="10" spans="1:25" s="71" customFormat="1" ht="26.45" customHeight="1" x14ac:dyDescent="0.25">
      <c r="A10" s="55"/>
      <c r="B10" s="56"/>
      <c r="C10" s="57" t="s">
        <v>40</v>
      </c>
      <c r="D10" s="78" t="s">
        <v>41</v>
      </c>
      <c r="E10" s="79" t="s">
        <v>42</v>
      </c>
      <c r="F10" s="80">
        <v>200</v>
      </c>
      <c r="G10" s="81"/>
      <c r="H10" s="69">
        <v>8.25</v>
      </c>
      <c r="I10" s="67">
        <v>6.25</v>
      </c>
      <c r="J10" s="70">
        <v>22</v>
      </c>
      <c r="K10" s="76">
        <v>175</v>
      </c>
      <c r="L10" s="66"/>
      <c r="M10" s="66"/>
      <c r="N10" s="67"/>
      <c r="O10" s="67"/>
      <c r="P10" s="68"/>
      <c r="Q10" s="69"/>
      <c r="R10" s="67"/>
      <c r="S10" s="67"/>
      <c r="T10" s="67"/>
      <c r="U10" s="67"/>
      <c r="V10" s="67"/>
      <c r="W10" s="67"/>
      <c r="X10" s="70"/>
    </row>
    <row r="11" spans="1:25" s="71" customFormat="1" ht="26.45" customHeight="1" x14ac:dyDescent="0.25">
      <c r="A11" s="55"/>
      <c r="B11" s="56"/>
      <c r="C11" s="57"/>
      <c r="D11" s="78"/>
      <c r="E11" s="82" t="s">
        <v>43</v>
      </c>
      <c r="F11" s="83">
        <f>SUM(F6:F10)</f>
        <v>695</v>
      </c>
      <c r="G11" s="81"/>
      <c r="H11" s="62">
        <f t="shared" ref="H11:X11" si="0">SUM(H6:H10)</f>
        <v>20.96</v>
      </c>
      <c r="I11" s="63">
        <f t="shared" si="0"/>
        <v>20.66</v>
      </c>
      <c r="J11" s="64">
        <f t="shared" si="0"/>
        <v>90.4</v>
      </c>
      <c r="K11" s="84">
        <f>SUM(K6:K10)</f>
        <v>630</v>
      </c>
      <c r="L11" s="85">
        <f t="shared" si="0"/>
        <v>0.19</v>
      </c>
      <c r="M11" s="63">
        <f t="shared" si="0"/>
        <v>0.36</v>
      </c>
      <c r="N11" s="63">
        <f t="shared" si="0"/>
        <v>1.0899999999999999</v>
      </c>
      <c r="O11" s="63">
        <f t="shared" si="0"/>
        <v>80</v>
      </c>
      <c r="P11" s="86">
        <f t="shared" si="0"/>
        <v>0.32</v>
      </c>
      <c r="Q11" s="62">
        <f t="shared" si="0"/>
        <v>290.25</v>
      </c>
      <c r="R11" s="63">
        <f t="shared" si="0"/>
        <v>308.02</v>
      </c>
      <c r="S11" s="63">
        <f t="shared" si="0"/>
        <v>65.87</v>
      </c>
      <c r="T11" s="63">
        <f t="shared" si="0"/>
        <v>1.6300000000000001</v>
      </c>
      <c r="U11" s="63">
        <f t="shared" si="0"/>
        <v>387.71</v>
      </c>
      <c r="V11" s="63">
        <f t="shared" si="0"/>
        <v>1.9E-2</v>
      </c>
      <c r="W11" s="63">
        <f t="shared" si="0"/>
        <v>1.4E-2</v>
      </c>
      <c r="X11" s="64">
        <f t="shared" si="0"/>
        <v>0.02</v>
      </c>
    </row>
    <row r="12" spans="1:25" s="71" customFormat="1" ht="26.45" customHeight="1" thickBot="1" x14ac:dyDescent="0.3">
      <c r="A12" s="87"/>
      <c r="B12" s="88"/>
      <c r="C12" s="89"/>
      <c r="D12" s="90"/>
      <c r="E12" s="91" t="s">
        <v>44</v>
      </c>
      <c r="F12" s="92"/>
      <c r="G12" s="93"/>
      <c r="H12" s="94"/>
      <c r="I12" s="95"/>
      <c r="J12" s="96"/>
      <c r="K12" s="97">
        <f>K11/23.5</f>
        <v>26.808510638297872</v>
      </c>
      <c r="L12" s="98"/>
      <c r="M12" s="98"/>
      <c r="N12" s="95"/>
      <c r="O12" s="95"/>
      <c r="P12" s="99"/>
      <c r="Q12" s="94"/>
      <c r="R12" s="95"/>
      <c r="S12" s="95"/>
      <c r="T12" s="95"/>
      <c r="U12" s="95"/>
      <c r="V12" s="95"/>
      <c r="W12" s="95"/>
      <c r="X12" s="96"/>
    </row>
    <row r="13" spans="1:25" s="26" customFormat="1" ht="26.45" customHeight="1" x14ac:dyDescent="0.25">
      <c r="A13" s="39" t="s">
        <v>45</v>
      </c>
      <c r="B13" s="40"/>
      <c r="C13" s="100">
        <v>24</v>
      </c>
      <c r="D13" s="101" t="s">
        <v>46</v>
      </c>
      <c r="E13" s="102" t="s">
        <v>47</v>
      </c>
      <c r="F13" s="100">
        <v>150</v>
      </c>
      <c r="G13" s="103"/>
      <c r="H13" s="104">
        <v>0.6</v>
      </c>
      <c r="I13" s="105">
        <v>0.6</v>
      </c>
      <c r="J13" s="106">
        <v>14.7</v>
      </c>
      <c r="K13" s="107">
        <v>70.5</v>
      </c>
      <c r="L13" s="104">
        <v>0.05</v>
      </c>
      <c r="M13" s="105">
        <v>0.03</v>
      </c>
      <c r="N13" s="105">
        <v>15</v>
      </c>
      <c r="O13" s="105">
        <v>0</v>
      </c>
      <c r="P13" s="108">
        <v>0</v>
      </c>
      <c r="Q13" s="104">
        <v>24</v>
      </c>
      <c r="R13" s="105">
        <v>16.5</v>
      </c>
      <c r="S13" s="105">
        <v>13.5</v>
      </c>
      <c r="T13" s="105">
        <v>3.3</v>
      </c>
      <c r="U13" s="105">
        <v>417</v>
      </c>
      <c r="V13" s="105">
        <v>3.0000000000000001E-3</v>
      </c>
      <c r="W13" s="105">
        <v>0</v>
      </c>
      <c r="X13" s="108">
        <v>0.01</v>
      </c>
      <c r="Y13" s="71"/>
    </row>
    <row r="14" spans="1:25" s="26" customFormat="1" ht="26.45" customHeight="1" x14ac:dyDescent="0.25">
      <c r="A14" s="39"/>
      <c r="B14" s="109"/>
      <c r="C14" s="110">
        <v>32</v>
      </c>
      <c r="D14" s="111" t="s">
        <v>48</v>
      </c>
      <c r="E14" s="112" t="s">
        <v>49</v>
      </c>
      <c r="F14" s="113">
        <v>200</v>
      </c>
      <c r="G14" s="110"/>
      <c r="H14" s="114">
        <v>5.28</v>
      </c>
      <c r="I14" s="115">
        <v>9.26</v>
      </c>
      <c r="J14" s="116">
        <v>9.61</v>
      </c>
      <c r="K14" s="117">
        <v>144.87</v>
      </c>
      <c r="L14" s="114">
        <v>0.13</v>
      </c>
      <c r="M14" s="115">
        <v>7.0000000000000007E-2</v>
      </c>
      <c r="N14" s="115">
        <v>4.24</v>
      </c>
      <c r="O14" s="115">
        <v>130</v>
      </c>
      <c r="P14" s="116">
        <v>7.0000000000000007E-2</v>
      </c>
      <c r="Q14" s="114">
        <v>32.46</v>
      </c>
      <c r="R14" s="115">
        <v>78.459999999999994</v>
      </c>
      <c r="S14" s="115">
        <v>23.18</v>
      </c>
      <c r="T14" s="115">
        <v>1.22</v>
      </c>
      <c r="U14" s="115">
        <v>303.17</v>
      </c>
      <c r="V14" s="115">
        <v>6.3E-3</v>
      </c>
      <c r="W14" s="115">
        <v>5.0000000000000001E-4</v>
      </c>
      <c r="X14" s="116">
        <v>0.04</v>
      </c>
      <c r="Y14" s="71"/>
    </row>
    <row r="15" spans="1:25" s="71" customFormat="1" ht="32.25" customHeight="1" x14ac:dyDescent="0.25">
      <c r="A15" s="118"/>
      <c r="B15" s="119"/>
      <c r="C15" s="80" t="s">
        <v>50</v>
      </c>
      <c r="D15" s="120" t="s">
        <v>51</v>
      </c>
      <c r="E15" s="121" t="s">
        <v>52</v>
      </c>
      <c r="F15" s="122">
        <v>90</v>
      </c>
      <c r="G15" s="122"/>
      <c r="H15" s="62">
        <v>18.59</v>
      </c>
      <c r="I15" s="63">
        <v>4.51</v>
      </c>
      <c r="J15" s="64">
        <v>1.38</v>
      </c>
      <c r="K15" s="65">
        <v>121.85</v>
      </c>
      <c r="L15" s="62">
        <v>7.0000000000000007E-2</v>
      </c>
      <c r="M15" s="85">
        <v>0.13</v>
      </c>
      <c r="N15" s="63">
        <v>3.59</v>
      </c>
      <c r="O15" s="63">
        <v>50</v>
      </c>
      <c r="P15" s="64">
        <v>0</v>
      </c>
      <c r="Q15" s="85">
        <v>18.989999999999998</v>
      </c>
      <c r="R15" s="63">
        <v>137.12</v>
      </c>
      <c r="S15" s="63">
        <v>21.24</v>
      </c>
      <c r="T15" s="63">
        <v>1.38</v>
      </c>
      <c r="U15" s="63">
        <v>250.23</v>
      </c>
      <c r="V15" s="63">
        <v>5.9999999999999995E-4</v>
      </c>
      <c r="W15" s="63">
        <v>2.9999999999999997E-4</v>
      </c>
      <c r="X15" s="64">
        <v>0.01</v>
      </c>
    </row>
    <row r="16" spans="1:25" s="71" customFormat="1" ht="27" customHeight="1" x14ac:dyDescent="0.25">
      <c r="A16" s="118"/>
      <c r="B16" s="119"/>
      <c r="C16" s="122">
        <v>54</v>
      </c>
      <c r="D16" s="58" t="s">
        <v>53</v>
      </c>
      <c r="E16" s="59" t="s">
        <v>54</v>
      </c>
      <c r="F16" s="80">
        <v>150</v>
      </c>
      <c r="G16" s="122"/>
      <c r="H16" s="123">
        <v>7.26</v>
      </c>
      <c r="I16" s="124">
        <v>4.96</v>
      </c>
      <c r="J16" s="125">
        <v>31.76</v>
      </c>
      <c r="K16" s="126">
        <v>198.84</v>
      </c>
      <c r="L16" s="127">
        <v>0.19</v>
      </c>
      <c r="M16" s="127">
        <v>0.1</v>
      </c>
      <c r="N16" s="124">
        <v>0</v>
      </c>
      <c r="O16" s="124">
        <v>10</v>
      </c>
      <c r="P16" s="128">
        <v>0.06</v>
      </c>
      <c r="Q16" s="123">
        <v>13.09</v>
      </c>
      <c r="R16" s="124">
        <v>159.71</v>
      </c>
      <c r="S16" s="124">
        <v>106.22</v>
      </c>
      <c r="T16" s="124">
        <v>3.57</v>
      </c>
      <c r="U16" s="124">
        <v>193.67</v>
      </c>
      <c r="V16" s="124">
        <v>2E-3</v>
      </c>
      <c r="W16" s="124">
        <v>3.0000000000000001E-3</v>
      </c>
      <c r="X16" s="125">
        <v>0.01</v>
      </c>
    </row>
    <row r="17" spans="1:25" s="26" customFormat="1" ht="38.25" customHeight="1" x14ac:dyDescent="0.25">
      <c r="A17" s="129"/>
      <c r="B17" s="130"/>
      <c r="C17" s="126">
        <v>104</v>
      </c>
      <c r="D17" s="58" t="s">
        <v>41</v>
      </c>
      <c r="E17" s="59" t="s">
        <v>55</v>
      </c>
      <c r="F17" s="80">
        <v>200</v>
      </c>
      <c r="G17" s="131"/>
      <c r="H17" s="62">
        <v>0</v>
      </c>
      <c r="I17" s="63">
        <v>0</v>
      </c>
      <c r="J17" s="64">
        <v>14.16</v>
      </c>
      <c r="K17" s="132">
        <v>55.48</v>
      </c>
      <c r="L17" s="62">
        <v>0.09</v>
      </c>
      <c r="M17" s="85">
        <v>0.1</v>
      </c>
      <c r="N17" s="63">
        <v>2.94</v>
      </c>
      <c r="O17" s="63">
        <v>80</v>
      </c>
      <c r="P17" s="86">
        <v>0.96</v>
      </c>
      <c r="Q17" s="62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4">
        <v>0</v>
      </c>
      <c r="Y17" s="71"/>
    </row>
    <row r="18" spans="1:25" s="26" customFormat="1" ht="26.45" customHeight="1" x14ac:dyDescent="0.25">
      <c r="A18" s="129"/>
      <c r="B18" s="130"/>
      <c r="C18" s="133">
        <v>119</v>
      </c>
      <c r="D18" s="134" t="s">
        <v>38</v>
      </c>
      <c r="E18" s="135" t="s">
        <v>56</v>
      </c>
      <c r="F18" s="136">
        <v>30</v>
      </c>
      <c r="G18" s="137"/>
      <c r="H18" s="69">
        <v>2.2799999999999998</v>
      </c>
      <c r="I18" s="67">
        <v>0.24</v>
      </c>
      <c r="J18" s="70">
        <v>14.76</v>
      </c>
      <c r="K18" s="138">
        <v>70.5</v>
      </c>
      <c r="L18" s="69">
        <v>0.03</v>
      </c>
      <c r="M18" s="66">
        <v>0.01</v>
      </c>
      <c r="N18" s="67">
        <v>0</v>
      </c>
      <c r="O18" s="67">
        <v>0</v>
      </c>
      <c r="P18" s="70">
        <v>0</v>
      </c>
      <c r="Q18" s="69">
        <v>6</v>
      </c>
      <c r="R18" s="67">
        <v>19.5</v>
      </c>
      <c r="S18" s="67">
        <v>4.2</v>
      </c>
      <c r="T18" s="66">
        <v>0.33</v>
      </c>
      <c r="U18" s="67">
        <v>27.9</v>
      </c>
      <c r="V18" s="67">
        <v>1E-3</v>
      </c>
      <c r="W18" s="66">
        <v>2E-3</v>
      </c>
      <c r="X18" s="70">
        <v>4.3499999999999996</v>
      </c>
    </row>
    <row r="19" spans="1:25" s="26" customFormat="1" ht="23.25" customHeight="1" x14ac:dyDescent="0.25">
      <c r="A19" s="129"/>
      <c r="B19" s="130"/>
      <c r="C19" s="139">
        <v>120</v>
      </c>
      <c r="D19" s="134" t="s">
        <v>57</v>
      </c>
      <c r="E19" s="73" t="s">
        <v>58</v>
      </c>
      <c r="F19" s="57">
        <v>20</v>
      </c>
      <c r="G19" s="57"/>
      <c r="H19" s="62">
        <v>1.32</v>
      </c>
      <c r="I19" s="63">
        <v>0.24</v>
      </c>
      <c r="J19" s="86">
        <v>8.0399999999999991</v>
      </c>
      <c r="K19" s="140">
        <v>39.6</v>
      </c>
      <c r="L19" s="62">
        <v>0.03</v>
      </c>
      <c r="M19" s="63">
        <v>0.02</v>
      </c>
      <c r="N19" s="63">
        <v>0</v>
      </c>
      <c r="O19" s="63">
        <v>0</v>
      </c>
      <c r="P19" s="86">
        <v>0</v>
      </c>
      <c r="Q19" s="62">
        <v>5.8</v>
      </c>
      <c r="R19" s="63">
        <v>30</v>
      </c>
      <c r="S19" s="63">
        <v>9.4</v>
      </c>
      <c r="T19" s="63">
        <v>0.78</v>
      </c>
      <c r="U19" s="63">
        <v>47</v>
      </c>
      <c r="V19" s="63">
        <v>1E-3</v>
      </c>
      <c r="W19" s="63">
        <v>1E-3</v>
      </c>
      <c r="X19" s="64">
        <v>0</v>
      </c>
    </row>
    <row r="20" spans="1:25" s="71" customFormat="1" ht="26.45" customHeight="1" x14ac:dyDescent="0.25">
      <c r="A20" s="118"/>
      <c r="B20" s="119"/>
      <c r="C20" s="141"/>
      <c r="D20" s="142"/>
      <c r="E20" s="82" t="s">
        <v>43</v>
      </c>
      <c r="F20" s="143">
        <f>SUM(F13:F19)</f>
        <v>840</v>
      </c>
      <c r="G20" s="141"/>
      <c r="H20" s="144">
        <f t="shared" ref="H20:X20" si="1">SUM(H13:H19)</f>
        <v>35.33</v>
      </c>
      <c r="I20" s="145">
        <f t="shared" si="1"/>
        <v>19.809999999999995</v>
      </c>
      <c r="J20" s="146">
        <f t="shared" si="1"/>
        <v>94.41</v>
      </c>
      <c r="K20" s="147">
        <f>SUM(K13:K19)</f>
        <v>701.6400000000001</v>
      </c>
      <c r="L20" s="148">
        <f t="shared" si="1"/>
        <v>0.59000000000000008</v>
      </c>
      <c r="M20" s="145">
        <f t="shared" si="1"/>
        <v>0.46000000000000008</v>
      </c>
      <c r="N20" s="145">
        <f t="shared" si="1"/>
        <v>25.770000000000003</v>
      </c>
      <c r="O20" s="145">
        <f t="shared" si="1"/>
        <v>270</v>
      </c>
      <c r="P20" s="149">
        <f t="shared" si="1"/>
        <v>1.0899999999999999</v>
      </c>
      <c r="Q20" s="144">
        <f t="shared" si="1"/>
        <v>100.34</v>
      </c>
      <c r="R20" s="145">
        <f t="shared" si="1"/>
        <v>441.28999999999996</v>
      </c>
      <c r="S20" s="145">
        <f t="shared" si="1"/>
        <v>177.73999999999998</v>
      </c>
      <c r="T20" s="145">
        <f t="shared" si="1"/>
        <v>10.579999999999998</v>
      </c>
      <c r="U20" s="145">
        <f t="shared" si="1"/>
        <v>1238.9700000000003</v>
      </c>
      <c r="V20" s="145">
        <f t="shared" si="1"/>
        <v>1.3899999999999999E-2</v>
      </c>
      <c r="W20" s="145">
        <f t="shared" si="1"/>
        <v>6.7999999999999996E-3</v>
      </c>
      <c r="X20" s="146">
        <f t="shared" si="1"/>
        <v>4.42</v>
      </c>
    </row>
    <row r="21" spans="1:25" s="71" customFormat="1" ht="26.45" customHeight="1" thickBot="1" x14ac:dyDescent="0.3">
      <c r="A21" s="150"/>
      <c r="B21" s="151"/>
      <c r="C21" s="152"/>
      <c r="D21" s="153"/>
      <c r="E21" s="91" t="s">
        <v>44</v>
      </c>
      <c r="F21" s="154"/>
      <c r="G21" s="155"/>
      <c r="H21" s="94"/>
      <c r="I21" s="95"/>
      <c r="J21" s="96"/>
      <c r="K21" s="156">
        <f>K20/23.5</f>
        <v>29.857021276595749</v>
      </c>
      <c r="L21" s="98"/>
      <c r="M21" s="98"/>
      <c r="N21" s="95"/>
      <c r="O21" s="95"/>
      <c r="P21" s="99"/>
      <c r="Q21" s="94"/>
      <c r="R21" s="95"/>
      <c r="S21" s="95"/>
      <c r="T21" s="95"/>
      <c r="U21" s="95"/>
      <c r="V21" s="95"/>
      <c r="W21" s="95"/>
      <c r="X21" s="96"/>
    </row>
    <row r="22" spans="1:25" x14ac:dyDescent="0.25">
      <c r="A22" s="157"/>
      <c r="B22" s="157"/>
      <c r="C22" s="158"/>
      <c r="D22" s="159"/>
      <c r="E22" s="160"/>
      <c r="F22" s="160"/>
      <c r="G22" s="161"/>
      <c r="H22" s="162"/>
      <c r="I22" s="161"/>
      <c r="J22" s="160"/>
      <c r="K22" s="163"/>
      <c r="L22" s="160"/>
      <c r="M22" s="160"/>
      <c r="N22" s="160"/>
      <c r="O22" s="164"/>
      <c r="P22" s="164"/>
      <c r="Q22" s="164"/>
      <c r="R22" s="164"/>
      <c r="S22" s="164"/>
    </row>
  </sheetData>
  <mergeCells count="2">
    <mergeCell ref="L4:P4"/>
    <mergeCell ref="Q4:X4"/>
  </mergeCell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день </vt:lpstr>
      <vt:lpstr>'16 день 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2025-09-23T09:30:08Z</dcterms:created>
  <dcterms:modified xsi:type="dcterms:W3CDTF">2025-09-23T09:30:31Z</dcterms:modified>
</cp:coreProperties>
</file>