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2 день" sheetId="1" r:id="rId1"/>
  </sheets>
  <calcPr calcId="144525"/>
</workbook>
</file>

<file path=xl/calcChain.xml><?xml version="1.0" encoding="utf-8"?>
<calcChain xmlns="http://schemas.openxmlformats.org/spreadsheetml/2006/main">
  <c r="X24" i="1" l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K25" i="1" s="1"/>
  <c r="J24" i="1"/>
  <c r="I24" i="1"/>
  <c r="H24" i="1"/>
  <c r="F24" i="1"/>
  <c r="K16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F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K15" i="1" s="1"/>
  <c r="J13" i="1"/>
  <c r="I13" i="1"/>
  <c r="H13" i="1"/>
  <c r="F13" i="1"/>
</calcChain>
</file>

<file path=xl/sharedStrings.xml><?xml version="1.0" encoding="utf-8"?>
<sst xmlns="http://schemas.openxmlformats.org/spreadsheetml/2006/main" count="75" uniqueCount="59">
  <si>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</si>
  <si>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</si>
  <si>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</si>
  <si>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</si>
  <si>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</si>
  <si>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</si>
  <si>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</si>
  <si>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</si>
  <si>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</si>
  <si>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</si>
  <si>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</si>
  <si>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</si>
  <si>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</si>
  <si>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</si>
  <si>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</si>
  <si>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</si>
  <si>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</si>
  <si>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</si>
  <si>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</si>
  <si>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</si>
  <si>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</si>
  <si>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</si>
  <si>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</si>
  <si>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</si>
  <si>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</si>
  <si>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</si>
  <si>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</si>
  <si>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</si>
  <si>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</si>
  <si>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</si>
  <si>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</si>
  <si>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*</t>
  </si>
  <si>
    <t>закуска</t>
  </si>
  <si>
    <t xml:space="preserve">Салат из свежих помидоров </t>
  </si>
  <si>
    <t>**</t>
  </si>
  <si>
    <t>Помидоры порционные</t>
  </si>
  <si>
    <t>88/2</t>
  </si>
  <si>
    <t>2 блюдо</t>
  </si>
  <si>
    <t>Мясо тушеное (свинина)</t>
  </si>
  <si>
    <t>гарнир</t>
  </si>
  <si>
    <t>Каша гречневая вязкая с маслом</t>
  </si>
  <si>
    <t>3 блюдо</t>
  </si>
  <si>
    <t>Напиток плодово – ягодный витаминизированный (вишневый)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</si>
  <si>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</si>
  <si>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</si>
  <si>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</si>
  <si>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</si>
  <si>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</si>
  <si>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</si>
  <si>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</si>
  <si>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Кондитерское изделие пром. пр-ва ( Курабье)</t>
  </si>
  <si>
    <t>1 блюдо</t>
  </si>
  <si>
    <t>Суп гороховый с мясом (свинина)</t>
  </si>
  <si>
    <t>Тефтели куриные с красным соусом (пром. пр-во)</t>
  </si>
  <si>
    <t>Гарнир</t>
  </si>
  <si>
    <t>Спагетти отварные с маслом</t>
  </si>
  <si>
    <t>Напиток плодово-ягодный  витаминизированный (клюквенный)</t>
  </si>
  <si>
    <t>* -  холодный цех присутствует</t>
  </si>
  <si>
    <t>** - отсутствие  холодного цеха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</si>
</sst>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8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/>
    <xf numFmtId="0" fontId="8" fillId="0" borderId="10" xfId="0" applyFont="1" applyBorder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0" xfId="0" applyFont="1"/>
    <xf numFmtId="0" fontId="5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" borderId="13" xfId="0" applyFont="1" applyFill="1" applyBorder="1"/>
    <xf numFmtId="0" fontId="10" fillId="3" borderId="8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/>
    <xf numFmtId="0" fontId="10" fillId="3" borderId="10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9" fillId="2" borderId="0" xfId="0" applyFont="1" applyFill="1"/>
    <xf numFmtId="0" fontId="10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29" xfId="0" applyFont="1" applyFill="1" applyBorder="1" applyAlignment="1"/>
    <xf numFmtId="0" fontId="11" fillId="4" borderId="30" xfId="0" applyFont="1" applyFill="1" applyBorder="1" applyAlignment="1">
      <alignment wrapText="1"/>
    </xf>
    <xf numFmtId="0" fontId="12" fillId="4" borderId="29" xfId="0" applyFont="1" applyFill="1" applyBorder="1" applyAlignment="1">
      <alignment horizontal="center" wrapText="1"/>
    </xf>
    <xf numFmtId="0" fontId="10" fillId="4" borderId="19" xfId="1" applyFont="1" applyFill="1" applyBorder="1" applyAlignment="1">
      <alignment horizontal="center"/>
    </xf>
    <xf numFmtId="0" fontId="10" fillId="4" borderId="20" xfId="1" applyFont="1" applyFill="1" applyBorder="1" applyAlignment="1">
      <alignment horizontal="center"/>
    </xf>
    <xf numFmtId="0" fontId="10" fillId="4" borderId="21" xfId="1" applyFont="1" applyFill="1" applyBorder="1" applyAlignment="1">
      <alignment horizontal="center"/>
    </xf>
    <xf numFmtId="0" fontId="10" fillId="4" borderId="22" xfId="1" applyFont="1" applyFill="1" applyBorder="1" applyAlignment="1">
      <alignment horizontal="center"/>
    </xf>
    <xf numFmtId="0" fontId="10" fillId="4" borderId="31" xfId="1" applyFont="1" applyFill="1" applyBorder="1" applyAlignment="1">
      <alignment horizontal="center"/>
    </xf>
    <xf numFmtId="0" fontId="11" fillId="2" borderId="13" xfId="0" applyFont="1" applyFill="1" applyBorder="1"/>
    <xf numFmtId="0" fontId="11" fillId="2" borderId="32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2" xfId="0" applyFont="1" applyFill="1" applyBorder="1" applyAlignment="1"/>
    <xf numFmtId="0" fontId="11" fillId="2" borderId="29" xfId="0" applyFont="1" applyFill="1" applyBorder="1" applyAlignment="1">
      <alignment wrapText="1"/>
    </xf>
    <xf numFmtId="0" fontId="11" fillId="2" borderId="3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1" fillId="2" borderId="30" xfId="0" applyFont="1" applyFill="1" applyBorder="1" applyAlignment="1"/>
    <xf numFmtId="0" fontId="11" fillId="2" borderId="32" xfId="0" applyFont="1" applyFill="1" applyBorder="1" applyAlignment="1">
      <alignment horizontal="center" wrapText="1"/>
    </xf>
    <xf numFmtId="0" fontId="10" fillId="2" borderId="19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/>
    </xf>
    <xf numFmtId="0" fontId="11" fillId="2" borderId="29" xfId="0" applyFont="1" applyFill="1" applyBorder="1" applyAlignment="1"/>
    <xf numFmtId="0" fontId="11" fillId="2" borderId="30" xfId="0" applyFont="1" applyFill="1" applyBorder="1" applyAlignment="1">
      <alignment wrapText="1"/>
    </xf>
    <xf numFmtId="0" fontId="11" fillId="2" borderId="29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/>
    </xf>
    <xf numFmtId="0" fontId="10" fillId="2" borderId="29" xfId="1" applyFont="1" applyFill="1" applyBorder="1" applyAlignment="1">
      <alignment horizontal="center"/>
    </xf>
    <xf numFmtId="0" fontId="11" fillId="0" borderId="29" xfId="0" applyFont="1" applyBorder="1" applyAlignment="1">
      <alignment horizontal="center" wrapText="1"/>
    </xf>
    <xf numFmtId="0" fontId="11" fillId="0" borderId="2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8" fillId="2" borderId="29" xfId="0" applyFont="1" applyFill="1" applyBorder="1" applyAlignment="1"/>
    <xf numFmtId="164" fontId="10" fillId="2" borderId="22" xfId="0" applyNumberFormat="1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11" fillId="3" borderId="35" xfId="0" applyFont="1" applyFill="1" applyBorder="1" applyAlignment="1">
      <alignment horizontal="left"/>
    </xf>
    <xf numFmtId="0" fontId="11" fillId="3" borderId="29" xfId="0" applyFont="1" applyFill="1" applyBorder="1" applyAlignment="1"/>
    <xf numFmtId="164" fontId="6" fillId="3" borderId="22" xfId="0" applyNumberFormat="1" applyFont="1" applyFill="1" applyBorder="1" applyAlignment="1">
      <alignment horizontal="center"/>
    </xf>
    <xf numFmtId="0" fontId="11" fillId="2" borderId="11" xfId="0" applyFont="1" applyFill="1" applyBorder="1"/>
    <xf numFmtId="0" fontId="11" fillId="4" borderId="36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9" fillId="4" borderId="37" xfId="0" applyFont="1" applyFill="1" applyBorder="1"/>
    <xf numFmtId="0" fontId="9" fillId="4" borderId="39" xfId="0" applyFont="1" applyFill="1" applyBorder="1"/>
    <xf numFmtId="0" fontId="9" fillId="4" borderId="40" xfId="0" applyFont="1" applyFill="1" applyBorder="1"/>
    <xf numFmtId="0" fontId="9" fillId="4" borderId="41" xfId="0" applyFont="1" applyFill="1" applyBorder="1"/>
    <xf numFmtId="2" fontId="5" fillId="4" borderId="42" xfId="0" applyNumberFormat="1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10" fillId="4" borderId="40" xfId="0" applyFont="1" applyFill="1" applyBorder="1" applyAlignment="1">
      <alignment horizontal="center"/>
    </xf>
    <xf numFmtId="0" fontId="10" fillId="4" borderId="41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44" xfId="0" applyFont="1" applyFill="1" applyBorder="1" applyAlignment="1">
      <alignment horizontal="center"/>
    </xf>
    <xf numFmtId="0" fontId="11" fillId="2" borderId="45" xfId="0" applyFont="1" applyFill="1" applyBorder="1" applyAlignment="1"/>
    <xf numFmtId="0" fontId="11" fillId="2" borderId="44" xfId="0" applyFont="1" applyFill="1" applyBorder="1" applyAlignment="1"/>
    <xf numFmtId="0" fontId="11" fillId="2" borderId="45" xfId="0" applyFont="1" applyFill="1" applyBorder="1" applyAlignment="1">
      <alignment horizontal="right"/>
    </xf>
    <xf numFmtId="0" fontId="10" fillId="2" borderId="4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11" fillId="0" borderId="13" xfId="0" applyFont="1" applyBorder="1"/>
    <xf numFmtId="0" fontId="11" fillId="0" borderId="29" xfId="0" applyFont="1" applyFill="1" applyBorder="1" applyAlignment="1">
      <alignment horizontal="center"/>
    </xf>
    <xf numFmtId="0" fontId="11" fillId="2" borderId="22" xfId="0" applyFont="1" applyFill="1" applyBorder="1" applyAlignment="1">
      <alignment wrapText="1"/>
    </xf>
    <xf numFmtId="0" fontId="10" fillId="0" borderId="31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0" borderId="33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8" fillId="2" borderId="13" xfId="0" applyFont="1" applyFill="1" applyBorder="1"/>
    <xf numFmtId="0" fontId="11" fillId="2" borderId="22" xfId="0" applyFont="1" applyFill="1" applyBorder="1" applyAlignment="1">
      <alignment horizontal="left" wrapText="1"/>
    </xf>
    <xf numFmtId="0" fontId="10" fillId="2" borderId="29" xfId="0" applyFont="1" applyFill="1" applyBorder="1" applyAlignment="1">
      <alignment horizontal="center"/>
    </xf>
    <xf numFmtId="0" fontId="11" fillId="0" borderId="32" xfId="0" applyFont="1" applyBorder="1" applyAlignment="1">
      <alignment horizontal="left"/>
    </xf>
    <xf numFmtId="0" fontId="11" fillId="0" borderId="29" xfId="0" applyFont="1" applyBorder="1" applyAlignment="1"/>
    <xf numFmtId="0" fontId="11" fillId="0" borderId="2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0" fillId="2" borderId="19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8" fillId="0" borderId="13" xfId="0" applyFont="1" applyBorder="1"/>
    <xf numFmtId="0" fontId="11" fillId="0" borderId="22" xfId="0" applyFont="1" applyFill="1" applyBorder="1" applyAlignment="1">
      <alignment horizontal="center"/>
    </xf>
    <xf numFmtId="0" fontId="11" fillId="0" borderId="32" xfId="0" applyFont="1" applyFill="1" applyBorder="1" applyAlignment="1"/>
    <xf numFmtId="0" fontId="11" fillId="0" borderId="29" xfId="0" applyFont="1" applyFill="1" applyBorder="1" applyAlignment="1">
      <alignment wrapText="1"/>
    </xf>
    <xf numFmtId="0" fontId="11" fillId="0" borderId="30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11" fillId="0" borderId="22" xfId="0" applyFont="1" applyBorder="1" applyAlignment="1"/>
    <xf numFmtId="0" fontId="11" fillId="0" borderId="32" xfId="0" applyFont="1" applyBorder="1" applyAlignment="1"/>
    <xf numFmtId="164" fontId="10" fillId="2" borderId="32" xfId="0" applyNumberFormat="1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34" xfId="0" applyFont="1" applyFill="1" applyBorder="1" applyAlignment="1"/>
    <xf numFmtId="0" fontId="6" fillId="2" borderId="29" xfId="0" applyFont="1" applyFill="1" applyBorder="1" applyAlignment="1">
      <alignment horizontal="left"/>
    </xf>
    <xf numFmtId="0" fontId="5" fillId="2" borderId="42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8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6" xfId="0" applyFont="1" applyFill="1" applyBorder="1" applyAlignment="1"/>
    <xf numFmtId="0" fontId="6" fillId="2" borderId="37" xfId="0" applyFont="1" applyFill="1" applyBorder="1" applyAlignment="1">
      <alignment horizontal="left"/>
    </xf>
    <xf numFmtId="0" fontId="11" fillId="2" borderId="5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4" fillId="0" borderId="0" xfId="0" applyFont="1" applyBorder="1"/>
    <xf numFmtId="164" fontId="0" fillId="0" borderId="0" xfId="0" applyNumberFormat="1" applyFont="1"/>
    <xf numFmtId="0" fontId="10" fillId="4" borderId="0" xfId="0" applyFont="1" applyFill="1" applyBorder="1"/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0" fillId="0" borderId="0" xfId="0" applyBorder="1"/>
    <xf numFmtId="0" fontId="10" fillId="5" borderId="0" xfId="0" applyFont="1" applyFill="1" applyBorder="1"/>
    <xf numFmtId="0" fontId="8" fillId="5" borderId="0" xfId="0" applyFont="1" applyFill="1" applyBorder="1" applyAlignment="1">
      <alignment horizontal="center"/>
    </xf>
    <xf numFmtId="0" fontId="8" fillId="5" borderId="0" xfId="0" applyFont="1" applyFill="1" applyBorder="1"/>
    <xf numFmtId="0" fontId="0" fillId="0" borderId="0" xfId="0" applyAlignment="1">
      <alignment horizont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7"/>
  <sheetViews>
    <sheetView tabSelected="1" zoomScale="80" zoomScaleNormal="80" workbookViewId="0">
      <selection activeCell="E12" sqref="E12"/>
    </sheetView>
  </sheetViews>
  <sheetFormatPr defaultRowHeight="15" x14ac:dyDescent="0.25"/>
  <cols>
    <col min="1" max="1" width="16.85546875" customWidth="1"/>
    <col min="2" max="2" width="15.7109375" style="8" customWidth="1"/>
    <col min="3" max="3" width="15.7109375" style="212" customWidth="1"/>
    <col min="4" max="4" width="20.85546875" customWidth="1"/>
    <col min="5" max="5" width="64.42578125" customWidth="1"/>
    <col min="6" max="6" width="16.2851562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2" customWidth="1"/>
    <col min="16" max="16" width="9.140625" customWidth="1"/>
    <col min="23" max="23" width="10.85546875" customWidth="1"/>
  </cols>
  <sheetData>
    <row r="2" spans="1:24" ht="23.25" x14ac:dyDescent="0.35">
      <c r="A2" s="1" t="s">
        <v>0</v>
      </c>
      <c r="B2" s="2"/>
      <c r="C2" s="3"/>
      <c r="D2" s="1" t="s">
        <v>1</v>
      </c>
      <c r="E2" s="1"/>
      <c r="F2" s="4" t="s">
        <v>2</v>
      </c>
      <c r="G2" s="5">
        <v>12</v>
      </c>
      <c r="H2" s="1"/>
      <c r="K2" s="4"/>
      <c r="L2" s="3"/>
      <c r="M2" s="6"/>
      <c r="N2" s="7"/>
    </row>
    <row r="3" spans="1:24" ht="15.75" thickBot="1" x14ac:dyDescent="0.3">
      <c r="A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6" customFormat="1" ht="21.75" customHeight="1" thickBot="1" x14ac:dyDescent="0.3">
      <c r="A4" s="10"/>
      <c r="B4" s="11"/>
      <c r="C4" s="12" t="s">
        <v>3</v>
      </c>
      <c r="D4" s="13"/>
      <c r="E4" s="14"/>
      <c r="F4" s="11"/>
      <c r="G4" s="11"/>
      <c r="H4" s="15" t="s">
        <v>4</v>
      </c>
      <c r="I4" s="16"/>
      <c r="J4" s="17"/>
      <c r="K4" s="18" t="s">
        <v>5</v>
      </c>
      <c r="L4" s="19" t="s">
        <v>6</v>
      </c>
      <c r="M4" s="20"/>
      <c r="N4" s="21"/>
      <c r="O4" s="21"/>
      <c r="P4" s="22"/>
      <c r="Q4" s="23" t="s">
        <v>7</v>
      </c>
      <c r="R4" s="24"/>
      <c r="S4" s="24"/>
      <c r="T4" s="24"/>
      <c r="U4" s="24"/>
      <c r="V4" s="24"/>
      <c r="W4" s="24"/>
      <c r="X4" s="25"/>
    </row>
    <row r="5" spans="1:24" s="26" customFormat="1" ht="28.5" customHeight="1" thickBot="1" x14ac:dyDescent="0.3">
      <c r="A5" s="27" t="s">
        <v>8</v>
      </c>
      <c r="B5" s="28"/>
      <c r="C5" s="29" t="s">
        <v>9</v>
      </c>
      <c r="D5" s="30" t="s">
        <v>10</v>
      </c>
      <c r="E5" s="31" t="s">
        <v>11</v>
      </c>
      <c r="F5" s="32" t="s">
        <v>12</v>
      </c>
      <c r="G5" s="32" t="s">
        <v>13</v>
      </c>
      <c r="H5" s="29" t="s">
        <v>14</v>
      </c>
      <c r="I5" s="11" t="s">
        <v>15</v>
      </c>
      <c r="J5" s="33" t="s">
        <v>16</v>
      </c>
      <c r="K5" s="34" t="s">
        <v>17</v>
      </c>
      <c r="L5" s="35" t="s">
        <v>18</v>
      </c>
      <c r="M5" s="35" t="s">
        <v>19</v>
      </c>
      <c r="N5" s="35" t="s">
        <v>20</v>
      </c>
      <c r="O5" s="36" t="s">
        <v>21</v>
      </c>
      <c r="P5" s="11" t="s">
        <v>22</v>
      </c>
      <c r="Q5" s="37" t="s">
        <v>23</v>
      </c>
      <c r="R5" s="37" t="s">
        <v>24</v>
      </c>
      <c r="S5" s="37" t="s">
        <v>25</v>
      </c>
      <c r="T5" s="37" t="s">
        <v>26</v>
      </c>
      <c r="U5" s="37" t="s">
        <v>27</v>
      </c>
      <c r="V5" s="37" t="s">
        <v>28</v>
      </c>
      <c r="W5" s="37" t="s">
        <v>29</v>
      </c>
      <c r="X5" s="38" t="s">
        <v>30</v>
      </c>
    </row>
    <row r="6" spans="1:24" s="54" customFormat="1" ht="28.5" customHeight="1" x14ac:dyDescent="0.25">
      <c r="A6" s="39"/>
      <c r="B6" s="40" t="s">
        <v>31</v>
      </c>
      <c r="C6" s="41">
        <v>7</v>
      </c>
      <c r="D6" s="42" t="s">
        <v>32</v>
      </c>
      <c r="E6" s="43" t="s">
        <v>33</v>
      </c>
      <c r="F6" s="41">
        <v>60</v>
      </c>
      <c r="G6" s="41"/>
      <c r="H6" s="44">
        <v>0.65</v>
      </c>
      <c r="I6" s="45">
        <v>4.92</v>
      </c>
      <c r="J6" s="46">
        <v>2.15</v>
      </c>
      <c r="K6" s="47">
        <v>56.86</v>
      </c>
      <c r="L6" s="48">
        <v>0.03</v>
      </c>
      <c r="M6" s="49">
        <v>0.02</v>
      </c>
      <c r="N6" s="49">
        <v>15.9</v>
      </c>
      <c r="O6" s="50">
        <v>90</v>
      </c>
      <c r="P6" s="51">
        <v>0</v>
      </c>
      <c r="Q6" s="52">
        <v>13.57</v>
      </c>
      <c r="R6" s="53">
        <v>16.5</v>
      </c>
      <c r="S6" s="53">
        <v>12.52</v>
      </c>
      <c r="T6" s="53">
        <v>0.53</v>
      </c>
      <c r="U6" s="53">
        <v>164.66</v>
      </c>
      <c r="V6" s="53">
        <v>1.1000000000000001E-3</v>
      </c>
      <c r="W6" s="53">
        <v>0</v>
      </c>
      <c r="X6" s="53">
        <v>0.01</v>
      </c>
    </row>
    <row r="7" spans="1:24" s="54" customFormat="1" ht="28.5" customHeight="1" x14ac:dyDescent="0.25">
      <c r="A7" s="39"/>
      <c r="B7" s="55" t="s">
        <v>34</v>
      </c>
      <c r="C7" s="56">
        <v>29</v>
      </c>
      <c r="D7" s="57" t="s">
        <v>32</v>
      </c>
      <c r="E7" s="58" t="s">
        <v>35</v>
      </c>
      <c r="F7" s="59">
        <v>60</v>
      </c>
      <c r="G7" s="56"/>
      <c r="H7" s="60">
        <v>0.66</v>
      </c>
      <c r="I7" s="61">
        <v>0.12</v>
      </c>
      <c r="J7" s="62">
        <v>2.2799999999999998</v>
      </c>
      <c r="K7" s="63">
        <v>14.4</v>
      </c>
      <c r="L7" s="60">
        <v>0.04</v>
      </c>
      <c r="M7" s="61">
        <v>0.02</v>
      </c>
      <c r="N7" s="61">
        <v>15</v>
      </c>
      <c r="O7" s="61">
        <v>80</v>
      </c>
      <c r="P7" s="62">
        <v>0</v>
      </c>
      <c r="Q7" s="64">
        <v>8.4</v>
      </c>
      <c r="R7" s="61">
        <v>15.6</v>
      </c>
      <c r="S7" s="61">
        <v>12</v>
      </c>
      <c r="T7" s="61">
        <v>0.54</v>
      </c>
      <c r="U7" s="61">
        <v>174</v>
      </c>
      <c r="V7" s="61">
        <v>1.1999999999999999E-3</v>
      </c>
      <c r="W7" s="61">
        <v>2.4000000000000001E-4</v>
      </c>
      <c r="X7" s="61">
        <v>0.01</v>
      </c>
    </row>
    <row r="8" spans="1:24" s="54" customFormat="1" ht="26.45" customHeight="1" x14ac:dyDescent="0.25">
      <c r="A8" s="65"/>
      <c r="B8" s="66"/>
      <c r="C8" s="67" t="s">
        <v>36</v>
      </c>
      <c r="D8" s="68" t="s">
        <v>37</v>
      </c>
      <c r="E8" s="69" t="s">
        <v>38</v>
      </c>
      <c r="F8" s="67">
        <v>90</v>
      </c>
      <c r="G8" s="70"/>
      <c r="H8" s="71">
        <v>12.92</v>
      </c>
      <c r="I8" s="72">
        <v>15.61</v>
      </c>
      <c r="J8" s="73">
        <v>2.5099999999999998</v>
      </c>
      <c r="K8" s="74">
        <v>206.45</v>
      </c>
      <c r="L8" s="71">
        <v>0.32</v>
      </c>
      <c r="M8" s="72">
        <v>0.1</v>
      </c>
      <c r="N8" s="72">
        <v>0.75</v>
      </c>
      <c r="O8" s="72">
        <v>60</v>
      </c>
      <c r="P8" s="75">
        <v>0</v>
      </c>
      <c r="Q8" s="71">
        <v>9.9600000000000009</v>
      </c>
      <c r="R8" s="72">
        <v>126.24</v>
      </c>
      <c r="S8" s="72">
        <v>20.9</v>
      </c>
      <c r="T8" s="72">
        <v>1.37</v>
      </c>
      <c r="U8" s="72">
        <v>200.8</v>
      </c>
      <c r="V8" s="72">
        <v>5.0000000000000001E-3</v>
      </c>
      <c r="W8" s="72">
        <v>2.9999999999999997E-4</v>
      </c>
      <c r="X8" s="73">
        <v>0.05</v>
      </c>
    </row>
    <row r="9" spans="1:24" s="54" customFormat="1" ht="26.45" customHeight="1" x14ac:dyDescent="0.25">
      <c r="A9" s="65"/>
      <c r="B9" s="66"/>
      <c r="C9" s="67">
        <v>253</v>
      </c>
      <c r="D9" s="76" t="s">
        <v>39</v>
      </c>
      <c r="E9" s="69" t="s">
        <v>40</v>
      </c>
      <c r="F9" s="77">
        <v>150</v>
      </c>
      <c r="G9" s="67"/>
      <c r="H9" s="78">
        <v>4.3</v>
      </c>
      <c r="I9" s="79">
        <v>4.24</v>
      </c>
      <c r="J9" s="80">
        <v>18.77</v>
      </c>
      <c r="K9" s="81">
        <v>129.54</v>
      </c>
      <c r="L9" s="78">
        <v>0.11</v>
      </c>
      <c r="M9" s="79">
        <v>0.06</v>
      </c>
      <c r="N9" s="79">
        <v>0</v>
      </c>
      <c r="O9" s="79">
        <v>10</v>
      </c>
      <c r="P9" s="80">
        <v>0.06</v>
      </c>
      <c r="Q9" s="82">
        <v>8.69</v>
      </c>
      <c r="R9" s="79">
        <v>94.9</v>
      </c>
      <c r="S9" s="79">
        <v>62.72</v>
      </c>
      <c r="T9" s="79">
        <v>2.12</v>
      </c>
      <c r="U9" s="79">
        <v>114.82</v>
      </c>
      <c r="V9" s="79">
        <v>1E-3</v>
      </c>
      <c r="W9" s="79">
        <v>1E-3</v>
      </c>
      <c r="X9" s="80">
        <v>0.01</v>
      </c>
    </row>
    <row r="10" spans="1:24" s="54" customFormat="1" ht="36" customHeight="1" x14ac:dyDescent="0.25">
      <c r="A10" s="65"/>
      <c r="B10" s="66"/>
      <c r="C10" s="67">
        <v>104</v>
      </c>
      <c r="D10" s="83" t="s">
        <v>41</v>
      </c>
      <c r="E10" s="84" t="s">
        <v>42</v>
      </c>
      <c r="F10" s="85">
        <v>200</v>
      </c>
      <c r="G10" s="67"/>
      <c r="H10" s="71">
        <v>0</v>
      </c>
      <c r="I10" s="72">
        <v>0</v>
      </c>
      <c r="J10" s="73">
        <v>14.4</v>
      </c>
      <c r="K10" s="74">
        <v>58.4</v>
      </c>
      <c r="L10" s="71">
        <v>0.1</v>
      </c>
      <c r="M10" s="72">
        <v>0.1</v>
      </c>
      <c r="N10" s="72">
        <v>3</v>
      </c>
      <c r="O10" s="72">
        <v>79.2</v>
      </c>
      <c r="P10" s="73">
        <v>0.96</v>
      </c>
      <c r="Q10" s="86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3">
        <v>0</v>
      </c>
    </row>
    <row r="11" spans="1:24" s="54" customFormat="1" ht="26.45" customHeight="1" x14ac:dyDescent="0.25">
      <c r="A11" s="65"/>
      <c r="B11" s="66"/>
      <c r="C11" s="87">
        <v>119</v>
      </c>
      <c r="D11" s="83" t="s">
        <v>43</v>
      </c>
      <c r="E11" s="76" t="s">
        <v>44</v>
      </c>
      <c r="F11" s="88">
        <v>20</v>
      </c>
      <c r="G11" s="89"/>
      <c r="H11" s="90">
        <v>1.52</v>
      </c>
      <c r="I11" s="91">
        <v>0.16</v>
      </c>
      <c r="J11" s="92">
        <v>9.84</v>
      </c>
      <c r="K11" s="93">
        <v>47</v>
      </c>
      <c r="L11" s="90">
        <v>0.02</v>
      </c>
      <c r="M11" s="94">
        <v>0.01</v>
      </c>
      <c r="N11" s="91">
        <v>0</v>
      </c>
      <c r="O11" s="91">
        <v>0</v>
      </c>
      <c r="P11" s="92">
        <v>0</v>
      </c>
      <c r="Q11" s="94">
        <v>4</v>
      </c>
      <c r="R11" s="91">
        <v>13</v>
      </c>
      <c r="S11" s="91">
        <v>2.8</v>
      </c>
      <c r="T11" s="94">
        <v>0.22</v>
      </c>
      <c r="U11" s="91">
        <v>18.600000000000001</v>
      </c>
      <c r="V11" s="91">
        <v>1E-3</v>
      </c>
      <c r="W11" s="94">
        <v>1E-3</v>
      </c>
      <c r="X11" s="92">
        <v>2.9</v>
      </c>
    </row>
    <row r="12" spans="1:24" s="54" customFormat="1" ht="26.45" customHeight="1" x14ac:dyDescent="0.25">
      <c r="A12" s="65"/>
      <c r="B12" s="66"/>
      <c r="C12" s="67">
        <v>120</v>
      </c>
      <c r="D12" s="83" t="s">
        <v>45</v>
      </c>
      <c r="E12" s="76" t="s">
        <v>46</v>
      </c>
      <c r="F12" s="67">
        <v>20</v>
      </c>
      <c r="G12" s="95"/>
      <c r="H12" s="71">
        <v>1.32</v>
      </c>
      <c r="I12" s="72">
        <v>0.24</v>
      </c>
      <c r="J12" s="73">
        <v>8.0399999999999991</v>
      </c>
      <c r="K12" s="96">
        <v>39.6</v>
      </c>
      <c r="L12" s="71">
        <v>0.03</v>
      </c>
      <c r="M12" s="72">
        <v>0.02</v>
      </c>
      <c r="N12" s="72">
        <v>0</v>
      </c>
      <c r="O12" s="72">
        <v>0</v>
      </c>
      <c r="P12" s="73">
        <v>0</v>
      </c>
      <c r="Q12" s="86">
        <v>5.8</v>
      </c>
      <c r="R12" s="72">
        <v>30</v>
      </c>
      <c r="S12" s="72">
        <v>9.4</v>
      </c>
      <c r="T12" s="72">
        <v>0.78</v>
      </c>
      <c r="U12" s="72">
        <v>47</v>
      </c>
      <c r="V12" s="72">
        <v>1E-3</v>
      </c>
      <c r="W12" s="72">
        <v>1E-3</v>
      </c>
      <c r="X12" s="72">
        <v>0</v>
      </c>
    </row>
    <row r="13" spans="1:24" s="54" customFormat="1" ht="26.45" customHeight="1" x14ac:dyDescent="0.25">
      <c r="A13" s="65"/>
      <c r="B13" s="97" t="s">
        <v>31</v>
      </c>
      <c r="C13" s="98"/>
      <c r="D13" s="99"/>
      <c r="E13" s="100" t="s">
        <v>47</v>
      </c>
      <c r="F13" s="101">
        <f>F6+F8+F9+F10+F11+F12</f>
        <v>540</v>
      </c>
      <c r="G13" s="101"/>
      <c r="H13" s="102">
        <f t="shared" ref="H13:X13" si="0">H6+H8+H9+H10+H11+H12</f>
        <v>20.71</v>
      </c>
      <c r="I13" s="103">
        <f t="shared" si="0"/>
        <v>25.17</v>
      </c>
      <c r="J13" s="104">
        <f t="shared" si="0"/>
        <v>55.71</v>
      </c>
      <c r="K13" s="105">
        <f t="shared" si="0"/>
        <v>537.85</v>
      </c>
      <c r="L13" s="102">
        <f t="shared" si="0"/>
        <v>0.61</v>
      </c>
      <c r="M13" s="103">
        <f t="shared" si="0"/>
        <v>0.31000000000000005</v>
      </c>
      <c r="N13" s="103">
        <f t="shared" si="0"/>
        <v>19.649999999999999</v>
      </c>
      <c r="O13" s="103">
        <f t="shared" si="0"/>
        <v>239.2</v>
      </c>
      <c r="P13" s="104">
        <f t="shared" si="0"/>
        <v>1.02</v>
      </c>
      <c r="Q13" s="106">
        <f t="shared" si="0"/>
        <v>42.019999999999996</v>
      </c>
      <c r="R13" s="103">
        <f t="shared" si="0"/>
        <v>280.64</v>
      </c>
      <c r="S13" s="103">
        <f t="shared" si="0"/>
        <v>108.34</v>
      </c>
      <c r="T13" s="103">
        <f t="shared" si="0"/>
        <v>5.0200000000000005</v>
      </c>
      <c r="U13" s="103">
        <f t="shared" si="0"/>
        <v>545.88000000000011</v>
      </c>
      <c r="V13" s="103">
        <f t="shared" si="0"/>
        <v>9.1000000000000004E-3</v>
      </c>
      <c r="W13" s="103">
        <f t="shared" si="0"/>
        <v>3.3E-3</v>
      </c>
      <c r="X13" s="103">
        <f t="shared" si="0"/>
        <v>2.9699999999999998</v>
      </c>
    </row>
    <row r="14" spans="1:24" s="54" customFormat="1" ht="26.45" customHeight="1" x14ac:dyDescent="0.25">
      <c r="A14" s="65"/>
      <c r="B14" s="107" t="s">
        <v>34</v>
      </c>
      <c r="C14" s="108"/>
      <c r="D14" s="109"/>
      <c r="E14" s="110" t="s">
        <v>47</v>
      </c>
      <c r="F14" s="111">
        <f>F7+F8+F9+F10+F11+F12</f>
        <v>540</v>
      </c>
      <c r="G14" s="111"/>
      <c r="H14" s="112">
        <f t="shared" ref="H14:X14" si="1">H7+H8+H9+H10+H11+H12</f>
        <v>20.72</v>
      </c>
      <c r="I14" s="113">
        <f t="shared" si="1"/>
        <v>20.369999999999997</v>
      </c>
      <c r="J14" s="114">
        <f t="shared" si="1"/>
        <v>55.839999999999996</v>
      </c>
      <c r="K14" s="115">
        <f t="shared" si="1"/>
        <v>495.39</v>
      </c>
      <c r="L14" s="112">
        <f t="shared" si="1"/>
        <v>0.62</v>
      </c>
      <c r="M14" s="113">
        <f t="shared" si="1"/>
        <v>0.31000000000000005</v>
      </c>
      <c r="N14" s="113">
        <f t="shared" si="1"/>
        <v>18.75</v>
      </c>
      <c r="O14" s="113">
        <f t="shared" si="1"/>
        <v>229.2</v>
      </c>
      <c r="P14" s="114">
        <f t="shared" si="1"/>
        <v>1.02</v>
      </c>
      <c r="Q14" s="116">
        <f t="shared" si="1"/>
        <v>36.849999999999994</v>
      </c>
      <c r="R14" s="113">
        <f t="shared" si="1"/>
        <v>279.74</v>
      </c>
      <c r="S14" s="113">
        <f t="shared" si="1"/>
        <v>107.82000000000001</v>
      </c>
      <c r="T14" s="113">
        <f t="shared" si="1"/>
        <v>5.03</v>
      </c>
      <c r="U14" s="113">
        <f t="shared" si="1"/>
        <v>555.22</v>
      </c>
      <c r="V14" s="113">
        <f t="shared" si="1"/>
        <v>9.1999999999999998E-3</v>
      </c>
      <c r="W14" s="113">
        <f t="shared" si="1"/>
        <v>3.5400000000000002E-3</v>
      </c>
      <c r="X14" s="113">
        <f t="shared" si="1"/>
        <v>2.9699999999999998</v>
      </c>
    </row>
    <row r="15" spans="1:24" s="54" customFormat="1" ht="26.45" customHeight="1" x14ac:dyDescent="0.25">
      <c r="A15" s="65"/>
      <c r="B15" s="117" t="s">
        <v>31</v>
      </c>
      <c r="C15" s="118"/>
      <c r="D15" s="119"/>
      <c r="E15" s="100" t="s">
        <v>48</v>
      </c>
      <c r="F15" s="98"/>
      <c r="G15" s="120"/>
      <c r="H15" s="44"/>
      <c r="I15" s="45"/>
      <c r="J15" s="46"/>
      <c r="K15" s="121">
        <f>K13/23.5</f>
        <v>22.887234042553192</v>
      </c>
      <c r="L15" s="102"/>
      <c r="M15" s="103"/>
      <c r="N15" s="103"/>
      <c r="O15" s="103"/>
      <c r="P15" s="104"/>
      <c r="Q15" s="106"/>
      <c r="R15" s="103"/>
      <c r="S15" s="103"/>
      <c r="T15" s="103"/>
      <c r="U15" s="103"/>
      <c r="V15" s="103"/>
      <c r="W15" s="103"/>
      <c r="X15" s="103"/>
    </row>
    <row r="16" spans="1:24" s="54" customFormat="1" ht="26.45" customHeight="1" thickBot="1" x14ac:dyDescent="0.3">
      <c r="A16" s="122"/>
      <c r="B16" s="123" t="s">
        <v>34</v>
      </c>
      <c r="C16" s="124"/>
      <c r="D16" s="125"/>
      <c r="E16" s="126" t="s">
        <v>48</v>
      </c>
      <c r="F16" s="127"/>
      <c r="G16" s="127"/>
      <c r="H16" s="128"/>
      <c r="I16" s="129"/>
      <c r="J16" s="130"/>
      <c r="K16" s="131">
        <f>K14/23.5</f>
        <v>21.080425531914894</v>
      </c>
      <c r="L16" s="132"/>
      <c r="M16" s="133"/>
      <c r="N16" s="133"/>
      <c r="O16" s="133"/>
      <c r="P16" s="134"/>
      <c r="Q16" s="135"/>
      <c r="R16" s="133"/>
      <c r="S16" s="133"/>
      <c r="T16" s="133"/>
      <c r="U16" s="133"/>
      <c r="V16" s="133"/>
      <c r="W16" s="133"/>
      <c r="X16" s="134"/>
    </row>
    <row r="17" spans="1:24" s="54" customFormat="1" ht="36" customHeight="1" x14ac:dyDescent="0.25">
      <c r="A17" s="136" t="s">
        <v>49</v>
      </c>
      <c r="B17" s="137"/>
      <c r="C17" s="137">
        <v>162</v>
      </c>
      <c r="D17" s="138" t="s">
        <v>32</v>
      </c>
      <c r="E17" s="139" t="s">
        <v>50</v>
      </c>
      <c r="F17" s="137">
        <v>30</v>
      </c>
      <c r="G17" s="140"/>
      <c r="H17" s="141">
        <v>1.44</v>
      </c>
      <c r="I17" s="142">
        <v>7.77</v>
      </c>
      <c r="J17" s="143">
        <v>15.6</v>
      </c>
      <c r="K17" s="144">
        <v>139.19999999999999</v>
      </c>
      <c r="L17" s="145"/>
      <c r="M17" s="146"/>
      <c r="N17" s="146"/>
      <c r="O17" s="146"/>
      <c r="P17" s="147"/>
      <c r="Q17" s="145"/>
      <c r="R17" s="146"/>
      <c r="S17" s="146"/>
      <c r="T17" s="146"/>
      <c r="U17" s="146"/>
      <c r="V17" s="146"/>
      <c r="W17" s="146"/>
      <c r="X17" s="147"/>
    </row>
    <row r="18" spans="1:24" s="26" customFormat="1" ht="26.45" customHeight="1" x14ac:dyDescent="0.25">
      <c r="A18" s="148"/>
      <c r="B18" s="149"/>
      <c r="C18" s="67">
        <v>34</v>
      </c>
      <c r="D18" s="83" t="s">
        <v>51</v>
      </c>
      <c r="E18" s="150" t="s">
        <v>52</v>
      </c>
      <c r="F18" s="77">
        <v>200</v>
      </c>
      <c r="G18" s="67"/>
      <c r="H18" s="151">
        <v>8.59</v>
      </c>
      <c r="I18" s="152">
        <v>6.07</v>
      </c>
      <c r="J18" s="153">
        <v>13.63</v>
      </c>
      <c r="K18" s="154">
        <v>143.86000000000001</v>
      </c>
      <c r="L18" s="151">
        <v>0.25</v>
      </c>
      <c r="M18" s="152">
        <v>0.08</v>
      </c>
      <c r="N18" s="152">
        <v>2.73</v>
      </c>
      <c r="O18" s="152">
        <v>110</v>
      </c>
      <c r="P18" s="153">
        <v>0</v>
      </c>
      <c r="Q18" s="155">
        <v>23.95</v>
      </c>
      <c r="R18" s="152">
        <v>95.82</v>
      </c>
      <c r="S18" s="152">
        <v>29.47</v>
      </c>
      <c r="T18" s="152">
        <v>1.86</v>
      </c>
      <c r="U18" s="152">
        <v>321.82</v>
      </c>
      <c r="V18" s="152">
        <v>4.1999999999999997E-3</v>
      </c>
      <c r="W18" s="152">
        <v>2.3E-3</v>
      </c>
      <c r="X18" s="156">
        <v>0.03</v>
      </c>
    </row>
    <row r="19" spans="1:24" s="54" customFormat="1" ht="37.5" customHeight="1" x14ac:dyDescent="0.25">
      <c r="A19" s="157"/>
      <c r="B19" s="67"/>
      <c r="C19" s="70">
        <v>406</v>
      </c>
      <c r="D19" s="83" t="s">
        <v>37</v>
      </c>
      <c r="E19" s="158" t="s">
        <v>53</v>
      </c>
      <c r="F19" s="85">
        <v>90</v>
      </c>
      <c r="G19" s="67"/>
      <c r="H19" s="71">
        <v>13.03</v>
      </c>
      <c r="I19" s="72">
        <v>8.84</v>
      </c>
      <c r="J19" s="75">
        <v>8.16</v>
      </c>
      <c r="K19" s="159">
        <v>156.30000000000001</v>
      </c>
      <c r="L19" s="90">
        <v>0.06</v>
      </c>
      <c r="M19" s="91">
        <v>0.09</v>
      </c>
      <c r="N19" s="91">
        <v>1.69</v>
      </c>
      <c r="O19" s="91">
        <v>40</v>
      </c>
      <c r="P19" s="92">
        <v>0.03</v>
      </c>
      <c r="Q19" s="94">
        <v>31.63</v>
      </c>
      <c r="R19" s="91">
        <v>112.58</v>
      </c>
      <c r="S19" s="91">
        <v>17</v>
      </c>
      <c r="T19" s="91">
        <v>1.2</v>
      </c>
      <c r="U19" s="91">
        <v>221.32</v>
      </c>
      <c r="V19" s="91">
        <v>4.0000000000000001E-3</v>
      </c>
      <c r="W19" s="91">
        <v>8.9999999999999998E-4</v>
      </c>
      <c r="X19" s="92">
        <v>0.1</v>
      </c>
    </row>
    <row r="20" spans="1:24" s="54" customFormat="1" ht="26.45" customHeight="1" x14ac:dyDescent="0.25">
      <c r="A20" s="157"/>
      <c r="B20" s="67"/>
      <c r="C20" s="66">
        <v>65</v>
      </c>
      <c r="D20" s="160" t="s">
        <v>54</v>
      </c>
      <c r="E20" s="161" t="s">
        <v>55</v>
      </c>
      <c r="F20" s="162">
        <v>150</v>
      </c>
      <c r="G20" s="163"/>
      <c r="H20" s="164">
        <v>6.76</v>
      </c>
      <c r="I20" s="165">
        <v>3.93</v>
      </c>
      <c r="J20" s="166">
        <v>41.29</v>
      </c>
      <c r="K20" s="167">
        <v>227.48</v>
      </c>
      <c r="L20" s="151">
        <v>0.08</v>
      </c>
      <c r="M20" s="151">
        <v>0.03</v>
      </c>
      <c r="N20" s="152">
        <v>0</v>
      </c>
      <c r="O20" s="152">
        <v>10</v>
      </c>
      <c r="P20" s="156">
        <v>0.06</v>
      </c>
      <c r="Q20" s="155">
        <v>13.54</v>
      </c>
      <c r="R20" s="152">
        <v>50.83</v>
      </c>
      <c r="S20" s="152">
        <v>9.14</v>
      </c>
      <c r="T20" s="152">
        <v>0.93</v>
      </c>
      <c r="U20" s="152">
        <v>72.5</v>
      </c>
      <c r="V20" s="152">
        <v>1E-3</v>
      </c>
      <c r="W20" s="152">
        <v>0</v>
      </c>
      <c r="X20" s="73">
        <v>0.01</v>
      </c>
    </row>
    <row r="21" spans="1:24" s="26" customFormat="1" ht="37.5" customHeight="1" x14ac:dyDescent="0.25">
      <c r="A21" s="168"/>
      <c r="B21" s="161"/>
      <c r="C21" s="169">
        <v>104</v>
      </c>
      <c r="D21" s="170" t="s">
        <v>41</v>
      </c>
      <c r="E21" s="171" t="s">
        <v>56</v>
      </c>
      <c r="F21" s="172">
        <v>200</v>
      </c>
      <c r="G21" s="169"/>
      <c r="H21" s="90">
        <v>0</v>
      </c>
      <c r="I21" s="91">
        <v>0</v>
      </c>
      <c r="J21" s="92">
        <v>14.16</v>
      </c>
      <c r="K21" s="93">
        <v>55.44</v>
      </c>
      <c r="L21" s="90">
        <v>0.09</v>
      </c>
      <c r="M21" s="91">
        <v>0.1</v>
      </c>
      <c r="N21" s="91">
        <v>2.94</v>
      </c>
      <c r="O21" s="91">
        <v>80</v>
      </c>
      <c r="P21" s="173">
        <v>0.96</v>
      </c>
      <c r="Q21" s="90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2">
        <v>0</v>
      </c>
    </row>
    <row r="22" spans="1:24" s="26" customFormat="1" ht="26.45" customHeight="1" x14ac:dyDescent="0.25">
      <c r="A22" s="168"/>
      <c r="B22" s="154"/>
      <c r="C22" s="174">
        <v>119</v>
      </c>
      <c r="D22" s="161" t="s">
        <v>43</v>
      </c>
      <c r="E22" s="175" t="s">
        <v>44</v>
      </c>
      <c r="F22" s="88">
        <v>30</v>
      </c>
      <c r="G22" s="162"/>
      <c r="H22" s="90">
        <v>2.2799999999999998</v>
      </c>
      <c r="I22" s="91">
        <v>0.24</v>
      </c>
      <c r="J22" s="92">
        <v>14.76</v>
      </c>
      <c r="K22" s="93">
        <v>70.5</v>
      </c>
      <c r="L22" s="90">
        <v>0.03</v>
      </c>
      <c r="M22" s="91">
        <v>0.01</v>
      </c>
      <c r="N22" s="91">
        <v>0</v>
      </c>
      <c r="O22" s="91">
        <v>0</v>
      </c>
      <c r="P22" s="92">
        <v>0</v>
      </c>
      <c r="Q22" s="94">
        <v>6</v>
      </c>
      <c r="R22" s="91">
        <v>19.5</v>
      </c>
      <c r="S22" s="91">
        <v>4.2</v>
      </c>
      <c r="T22" s="94">
        <v>0.33</v>
      </c>
      <c r="U22" s="91">
        <v>27.9</v>
      </c>
      <c r="V22" s="91">
        <v>1E-3</v>
      </c>
      <c r="W22" s="94">
        <v>2E-3</v>
      </c>
      <c r="X22" s="92">
        <v>4.3499999999999996</v>
      </c>
    </row>
    <row r="23" spans="1:24" s="26" customFormat="1" ht="26.45" customHeight="1" x14ac:dyDescent="0.25">
      <c r="A23" s="168"/>
      <c r="B23" s="154"/>
      <c r="C23" s="162">
        <v>120</v>
      </c>
      <c r="D23" s="176" t="s">
        <v>45</v>
      </c>
      <c r="E23" s="161" t="s">
        <v>46</v>
      </c>
      <c r="F23" s="66">
        <v>30</v>
      </c>
      <c r="G23" s="66"/>
      <c r="H23" s="71">
        <v>1.98</v>
      </c>
      <c r="I23" s="72">
        <v>0.36</v>
      </c>
      <c r="J23" s="75">
        <v>12.06</v>
      </c>
      <c r="K23" s="177">
        <v>59.4</v>
      </c>
      <c r="L23" s="71">
        <v>0.05</v>
      </c>
      <c r="M23" s="72">
        <v>0.02</v>
      </c>
      <c r="N23" s="72">
        <v>0</v>
      </c>
      <c r="O23" s="72">
        <v>0</v>
      </c>
      <c r="P23" s="73">
        <v>0</v>
      </c>
      <c r="Q23" s="86">
        <v>8.6999999999999993</v>
      </c>
      <c r="R23" s="72">
        <v>45</v>
      </c>
      <c r="S23" s="72">
        <v>14.1</v>
      </c>
      <c r="T23" s="72">
        <v>1.17</v>
      </c>
      <c r="U23" s="72">
        <v>70.5</v>
      </c>
      <c r="V23" s="72">
        <v>1E-3</v>
      </c>
      <c r="W23" s="72">
        <v>2E-3</v>
      </c>
      <c r="X23" s="73">
        <v>0.01</v>
      </c>
    </row>
    <row r="24" spans="1:24" s="54" customFormat="1" ht="26.45" customHeight="1" x14ac:dyDescent="0.25">
      <c r="A24" s="157"/>
      <c r="B24" s="67"/>
      <c r="C24" s="178"/>
      <c r="D24" s="179"/>
      <c r="E24" s="180" t="s">
        <v>47</v>
      </c>
      <c r="F24" s="181">
        <f>SUM(F17:F23)</f>
        <v>730</v>
      </c>
      <c r="G24" s="178"/>
      <c r="H24" s="182">
        <f t="shared" ref="H24:X24" si="2">SUM(H17:H23)</f>
        <v>34.08</v>
      </c>
      <c r="I24" s="183">
        <f t="shared" si="2"/>
        <v>27.209999999999997</v>
      </c>
      <c r="J24" s="184">
        <f t="shared" si="2"/>
        <v>119.66000000000001</v>
      </c>
      <c r="K24" s="185">
        <f t="shared" si="2"/>
        <v>852.18</v>
      </c>
      <c r="L24" s="186">
        <f t="shared" si="2"/>
        <v>0.56000000000000005</v>
      </c>
      <c r="M24" s="183">
        <f t="shared" si="2"/>
        <v>0.33</v>
      </c>
      <c r="N24" s="183">
        <f t="shared" si="2"/>
        <v>7.3599999999999994</v>
      </c>
      <c r="O24" s="183">
        <f t="shared" si="2"/>
        <v>240</v>
      </c>
      <c r="P24" s="187">
        <f t="shared" si="2"/>
        <v>1.05</v>
      </c>
      <c r="Q24" s="182">
        <f t="shared" si="2"/>
        <v>83.820000000000007</v>
      </c>
      <c r="R24" s="183">
        <f t="shared" si="2"/>
        <v>323.72999999999996</v>
      </c>
      <c r="S24" s="183">
        <f t="shared" si="2"/>
        <v>73.91</v>
      </c>
      <c r="T24" s="183">
        <f t="shared" si="2"/>
        <v>5.49</v>
      </c>
      <c r="U24" s="183">
        <f t="shared" si="2"/>
        <v>714.04</v>
      </c>
      <c r="V24" s="183">
        <f t="shared" si="2"/>
        <v>1.1200000000000002E-2</v>
      </c>
      <c r="W24" s="183">
        <f t="shared" si="2"/>
        <v>7.1999999999999998E-3</v>
      </c>
      <c r="X24" s="187">
        <f t="shared" si="2"/>
        <v>4.4999999999999991</v>
      </c>
    </row>
    <row r="25" spans="1:24" s="54" customFormat="1" ht="26.45" customHeight="1" thickBot="1" x14ac:dyDescent="0.3">
      <c r="A25" s="188"/>
      <c r="B25" s="189"/>
      <c r="C25" s="190"/>
      <c r="D25" s="191"/>
      <c r="E25" s="192" t="s">
        <v>48</v>
      </c>
      <c r="F25" s="193"/>
      <c r="G25" s="194"/>
      <c r="H25" s="195"/>
      <c r="I25" s="196"/>
      <c r="J25" s="197"/>
      <c r="K25" s="198">
        <f>K24/23.5</f>
        <v>36.262978723404252</v>
      </c>
      <c r="L25" s="199"/>
      <c r="M25" s="199"/>
      <c r="N25" s="196"/>
      <c r="O25" s="196"/>
      <c r="P25" s="200"/>
      <c r="Q25" s="195"/>
      <c r="R25" s="196"/>
      <c r="S25" s="196"/>
      <c r="T25" s="196"/>
      <c r="U25" s="196"/>
      <c r="V25" s="196"/>
      <c r="W25" s="196"/>
      <c r="X25" s="200"/>
    </row>
    <row r="26" spans="1:24" x14ac:dyDescent="0.25">
      <c r="A26" s="7"/>
      <c r="C26" s="201"/>
      <c r="D26" s="7"/>
      <c r="E26" s="7"/>
      <c r="F26" s="7"/>
      <c r="G26" s="202"/>
      <c r="H26" s="203"/>
      <c r="I26" s="202"/>
      <c r="J26" s="7"/>
      <c r="K26" s="204"/>
      <c r="L26" s="7"/>
      <c r="M26" s="7"/>
      <c r="N26" s="7"/>
    </row>
    <row r="27" spans="1:24" x14ac:dyDescent="0.25">
      <c r="C27"/>
    </row>
    <row r="28" spans="1:24" ht="15.75" x14ac:dyDescent="0.25">
      <c r="C28" s="205" t="s">
        <v>57</v>
      </c>
      <c r="D28" s="206"/>
      <c r="E28" s="207"/>
      <c r="F28" s="207"/>
      <c r="G28" s="208"/>
      <c r="H28" s="208"/>
      <c r="I28" s="208"/>
      <c r="J28" s="208"/>
    </row>
    <row r="29" spans="1:24" ht="15.75" x14ac:dyDescent="0.25">
      <c r="C29" s="209" t="s">
        <v>58</v>
      </c>
      <c r="D29" s="210"/>
      <c r="E29" s="211"/>
      <c r="F29" s="211"/>
    </row>
    <row r="30" spans="1:24" ht="18.75" x14ac:dyDescent="0.25">
      <c r="D30" s="208"/>
      <c r="E30" s="213"/>
      <c r="F30" s="214"/>
      <c r="G30" s="208"/>
      <c r="H30" s="208"/>
      <c r="I30" s="208"/>
      <c r="J30" s="208"/>
    </row>
    <row r="31" spans="1:24" x14ac:dyDescent="0.25">
      <c r="D31" s="208"/>
      <c r="E31" s="208"/>
      <c r="F31" s="208"/>
      <c r="G31" s="208"/>
      <c r="H31" s="208"/>
      <c r="I31" s="208"/>
      <c r="J31" s="208"/>
    </row>
    <row r="32" spans="1:24" x14ac:dyDescent="0.25">
      <c r="D32" s="208"/>
      <c r="E32" s="208"/>
      <c r="F32" s="208"/>
      <c r="G32" s="208"/>
      <c r="H32" s="208"/>
      <c r="I32" s="208"/>
      <c r="J32" s="208"/>
    </row>
    <row r="33" spans="4:10" x14ac:dyDescent="0.25">
      <c r="D33" s="208"/>
      <c r="E33" s="208"/>
      <c r="F33" s="208"/>
      <c r="G33" s="208"/>
      <c r="H33" s="208"/>
      <c r="I33" s="208"/>
      <c r="J33" s="208"/>
    </row>
    <row r="34" spans="4:10" x14ac:dyDescent="0.25">
      <c r="D34" s="208"/>
      <c r="E34" s="208"/>
      <c r="F34" s="208"/>
      <c r="G34" s="208"/>
      <c r="H34" s="208"/>
      <c r="I34" s="208"/>
      <c r="J34" s="208"/>
    </row>
    <row r="35" spans="4:10" x14ac:dyDescent="0.25">
      <c r="D35" s="208"/>
      <c r="E35" s="208"/>
      <c r="F35" s="208"/>
      <c r="G35" s="208"/>
      <c r="H35" s="208"/>
      <c r="I35" s="208"/>
      <c r="J35" s="208"/>
    </row>
    <row r="36" spans="4:10" x14ac:dyDescent="0.25">
      <c r="D36" s="208"/>
      <c r="E36" s="208"/>
      <c r="F36" s="208"/>
      <c r="G36" s="208"/>
      <c r="H36" s="208"/>
      <c r="I36" s="208"/>
      <c r="J36" s="208"/>
    </row>
    <row r="37" spans="4:10" x14ac:dyDescent="0.25">
      <c r="D37" s="208"/>
      <c r="E37" s="208"/>
      <c r="F37" s="208"/>
      <c r="G37" s="208"/>
      <c r="H37" s="208"/>
      <c r="I37" s="208"/>
      <c r="J37" s="208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2025-09-23T09:15:20Z</dcterms:created>
  <dcterms:modified xsi:type="dcterms:W3CDTF">2025-09-23T09:15:46Z</dcterms:modified>
</cp:coreProperties>
</file>