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565"/>
  </bookViews>
  <sheets>
    <sheet name="10 день" sheetId="1" r:id="rId1"/>
  </sheets>
  <calcPr calcId="144525"/>
</workbook>
</file>

<file path=xl/calcChain.xml><?xml version="1.0" encoding="utf-8"?>
<calcChain xmlns="http://schemas.openxmlformats.org/spreadsheetml/2006/main">
  <c r="X22" i="1" l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K24" i="1" s="1"/>
  <c r="J22" i="1"/>
  <c r="I22" i="1"/>
  <c r="H22" i="1"/>
  <c r="F22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K23" i="1" s="1"/>
  <c r="J21" i="1"/>
  <c r="I21" i="1"/>
  <c r="H21" i="1"/>
  <c r="F21" i="1"/>
  <c r="K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F12" i="1"/>
</calcChain>
</file>

<file path=xl/sharedStrings.xml><?xml version="1.0" encoding="utf-8"?>
<sst xmlns="http://schemas.openxmlformats.org/spreadsheetml/2006/main" count="73" uniqueCount="57">
  <si>
    <t xml:space="preserve"> Школа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</si>
  <si>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</si>
  <si>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</si>
  <si>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</si>
  <si>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</si>
  <si>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</si>
  <si>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</si>
  <si>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</si>
  <si>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</si>
  <si>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</si>
  <si>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</si>
  <si>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</si>
  <si>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</si>
  <si>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</si>
  <si>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</si>
  <si>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</si>
  <si>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</si>
  <si>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</si>
  <si>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</si>
  <si>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</si>
  <si>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</si>
  <si>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</si>
  <si>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</si>
  <si>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</si>
  <si>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</si>
  <si>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</si>
  <si>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</si>
  <si>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</si>
  <si>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</si>
  <si>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</si>
  <si>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</si>
  <si>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</si>
  <si>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</si>
  <si>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Помидоры порционные</t>
  </si>
  <si>
    <t>2 блюдо</t>
  </si>
  <si>
    <t>Люля – кебаб с томатным соусом с зеленью (свинина, курица)</t>
  </si>
  <si>
    <t>гарнир</t>
  </si>
  <si>
    <t>Рис отварной  с маслом</t>
  </si>
  <si>
    <t>3 блюдо</t>
  </si>
  <si>
    <t>Сок фруктовый (яблоко)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</si>
  <si>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</si>
  <si>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</si>
  <si>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</si>
  <si>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</si>
  <si>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</si>
  <si>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</si>
  <si>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Обед</t>
  </si>
  <si>
    <t>*</t>
  </si>
  <si>
    <t>Салат из свежих огурцов</t>
  </si>
  <si>
    <t>**</t>
  </si>
  <si>
    <t>Огурцы порционные</t>
  </si>
  <si>
    <t>1 блюдо</t>
  </si>
  <si>
    <t>Свекольник со сметаной</t>
  </si>
  <si>
    <t>Плов из булгура с курицей</t>
  </si>
  <si>
    <t>Напиток плодово-ягодный  витаминизированный (черносмородиновый)</t>
  </si>
  <si>
    <t>* -  холодный цех присутствует</t>
  </si>
  <si>
    <t>** - отсутствие  холодного цеха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</si>
</sst>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17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i/>
      <sz val="1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2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3" xfId="0" applyFont="1" applyBorder="1" applyAlignment="1"/>
    <xf numFmtId="0" fontId="9" fillId="0" borderId="1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1" xfId="0" applyFont="1" applyBorder="1" applyAlignment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9" fillId="0" borderId="8" xfId="0" applyFont="1" applyBorder="1" applyAlignment="1"/>
    <xf numFmtId="0" fontId="9" fillId="0" borderId="9" xfId="0" applyFont="1" applyBorder="1" applyAlignment="1"/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0" xfId="0" applyFont="1"/>
    <xf numFmtId="0" fontId="5" fillId="0" borderId="11" xfId="0" applyFont="1" applyBorder="1"/>
    <xf numFmtId="0" fontId="6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5" fillId="0" borderId="14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 wrapText="1"/>
    </xf>
    <xf numFmtId="0" fontId="6" fillId="0" borderId="13" xfId="0" applyFont="1" applyBorder="1"/>
    <xf numFmtId="0" fontId="6" fillId="0" borderId="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18" xfId="0" applyFont="1" applyFill="1" applyBorder="1" applyAlignment="1">
      <alignment wrapText="1"/>
    </xf>
    <xf numFmtId="0" fontId="11" fillId="0" borderId="9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/>
    </xf>
    <xf numFmtId="0" fontId="13" fillId="0" borderId="19" xfId="1" applyFont="1" applyBorder="1" applyAlignment="1">
      <alignment horizontal="center"/>
    </xf>
    <xf numFmtId="0" fontId="13" fillId="0" borderId="20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22" xfId="1" applyFont="1" applyBorder="1" applyAlignment="1">
      <alignment horizontal="center"/>
    </xf>
    <xf numFmtId="0" fontId="6" fillId="2" borderId="13" xfId="0" applyFont="1" applyFill="1" applyBorder="1"/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/>
    <xf numFmtId="0" fontId="6" fillId="2" borderId="24" xfId="0" applyFont="1" applyFill="1" applyBorder="1" applyAlignment="1">
      <alignment wrapText="1"/>
    </xf>
    <xf numFmtId="0" fontId="6" fillId="2" borderId="24" xfId="0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 wrapText="1"/>
    </xf>
    <xf numFmtId="0" fontId="13" fillId="2" borderId="27" xfId="0" applyFont="1" applyFill="1" applyBorder="1" applyAlignment="1">
      <alignment horizontal="center" wrapText="1"/>
    </xf>
    <xf numFmtId="0" fontId="13" fillId="2" borderId="28" xfId="0" applyFont="1" applyFill="1" applyBorder="1" applyAlignment="1">
      <alignment horizontal="center" wrapText="1"/>
    </xf>
    <xf numFmtId="0" fontId="13" fillId="2" borderId="24" xfId="0" applyFont="1" applyFill="1" applyBorder="1" applyAlignment="1">
      <alignment horizontal="center" wrapText="1"/>
    </xf>
    <xf numFmtId="0" fontId="13" fillId="2" borderId="26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0" fontId="10" fillId="2" borderId="0" xfId="0" applyFont="1" applyFill="1"/>
    <xf numFmtId="0" fontId="6" fillId="0" borderId="25" xfId="0" applyFont="1" applyFill="1" applyBorder="1" applyAlignment="1"/>
    <xf numFmtId="0" fontId="6" fillId="0" borderId="24" xfId="0" applyFont="1" applyFill="1" applyBorder="1" applyAlignment="1"/>
    <xf numFmtId="0" fontId="6" fillId="0" borderId="25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13" fillId="0" borderId="29" xfId="1" applyFont="1" applyBorder="1" applyAlignment="1">
      <alignment horizontal="center"/>
    </xf>
    <xf numFmtId="0" fontId="13" fillId="0" borderId="27" xfId="1" applyFont="1" applyBorder="1" applyAlignment="1">
      <alignment horizontal="center"/>
    </xf>
    <xf numFmtId="0" fontId="13" fillId="0" borderId="30" xfId="1" applyFont="1" applyBorder="1" applyAlignment="1">
      <alignment horizontal="center"/>
    </xf>
    <xf numFmtId="0" fontId="13" fillId="0" borderId="24" xfId="1" applyFont="1" applyBorder="1" applyAlignment="1">
      <alignment horizontal="center"/>
    </xf>
    <xf numFmtId="0" fontId="13" fillId="0" borderId="26" xfId="1" applyFont="1" applyBorder="1" applyAlignment="1">
      <alignment horizontal="center"/>
    </xf>
    <xf numFmtId="0" fontId="14" fillId="0" borderId="27" xfId="1" applyFont="1" applyBorder="1" applyAlignment="1">
      <alignment horizontal="center"/>
    </xf>
    <xf numFmtId="0" fontId="13" fillId="0" borderId="28" xfId="1" applyFont="1" applyBorder="1" applyAlignment="1">
      <alignment horizontal="center"/>
    </xf>
    <xf numFmtId="0" fontId="13" fillId="2" borderId="23" xfId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 wrapText="1"/>
    </xf>
    <xf numFmtId="0" fontId="13" fillId="2" borderId="2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3" fillId="2" borderId="30" xfId="0" applyFont="1" applyFill="1" applyBorder="1" applyAlignment="1">
      <alignment horizontal="center"/>
    </xf>
    <xf numFmtId="0" fontId="13" fillId="2" borderId="24" xfId="1" applyFont="1" applyFill="1" applyBorder="1" applyAlignment="1">
      <alignment horizontal="center"/>
    </xf>
    <xf numFmtId="0" fontId="6" fillId="2" borderId="24" xfId="0" applyFont="1" applyFill="1" applyBorder="1" applyAlignment="1"/>
    <xf numFmtId="0" fontId="6" fillId="2" borderId="25" xfId="0" applyFont="1" applyFill="1" applyBorder="1" applyAlignment="1">
      <alignment horizontal="center" wrapText="1"/>
    </xf>
    <xf numFmtId="0" fontId="13" fillId="2" borderId="23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9" fillId="2" borderId="25" xfId="0" applyFont="1" applyFill="1" applyBorder="1" applyAlignment="1"/>
    <xf numFmtId="164" fontId="13" fillId="2" borderId="24" xfId="0" applyNumberFormat="1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/>
    </xf>
    <xf numFmtId="0" fontId="7" fillId="2" borderId="24" xfId="0" applyFont="1" applyFill="1" applyBorder="1" applyAlignment="1"/>
    <xf numFmtId="0" fontId="5" fillId="2" borderId="24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11" xfId="0" applyFont="1" applyFill="1" applyBorder="1"/>
    <xf numFmtId="0" fontId="6" fillId="2" borderId="32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/>
    <xf numFmtId="0" fontId="7" fillId="2" borderId="33" xfId="0" applyFont="1" applyFill="1" applyBorder="1" applyAlignment="1"/>
    <xf numFmtId="0" fontId="9" fillId="2" borderId="33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2" fontId="7" fillId="2" borderId="33" xfId="0" applyNumberFormat="1" applyFont="1" applyFill="1" applyBorder="1" applyAlignment="1">
      <alignment horizontal="center"/>
    </xf>
    <xf numFmtId="0" fontId="13" fillId="2" borderId="38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6" fillId="0" borderId="1" xfId="0" applyFont="1" applyBorder="1"/>
    <xf numFmtId="0" fontId="6" fillId="3" borderId="1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left"/>
    </xf>
    <xf numFmtId="0" fontId="6" fillId="3" borderId="8" xfId="0" applyFont="1" applyFill="1" applyBorder="1" applyAlignment="1">
      <alignment wrapText="1"/>
    </xf>
    <xf numFmtId="0" fontId="11" fillId="3" borderId="18" xfId="0" applyFont="1" applyFill="1" applyBorder="1" applyAlignment="1">
      <alignment horizontal="center" wrapText="1"/>
    </xf>
    <xf numFmtId="0" fontId="6" fillId="3" borderId="8" xfId="0" applyFont="1" applyFill="1" applyBorder="1" applyAlignment="1"/>
    <xf numFmtId="0" fontId="13" fillId="3" borderId="19" xfId="0" applyFont="1" applyFill="1" applyBorder="1" applyAlignment="1">
      <alignment horizontal="center"/>
    </xf>
    <xf numFmtId="0" fontId="13" fillId="3" borderId="20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4" xfId="0" applyFont="1" applyFill="1" applyBorder="1" applyAlignment="1"/>
    <xf numFmtId="0" fontId="6" fillId="4" borderId="25" xfId="0" applyFont="1" applyFill="1" applyBorder="1" applyAlignment="1">
      <alignment wrapText="1"/>
    </xf>
    <xf numFmtId="0" fontId="11" fillId="4" borderId="24" xfId="0" applyFont="1" applyFill="1" applyBorder="1" applyAlignment="1">
      <alignment horizontal="center" wrapText="1"/>
    </xf>
    <xf numFmtId="0" fontId="13" fillId="4" borderId="26" xfId="1" applyFont="1" applyFill="1" applyBorder="1" applyAlignment="1">
      <alignment horizontal="center"/>
    </xf>
    <xf numFmtId="0" fontId="13" fillId="4" borderId="27" xfId="1" applyFont="1" applyFill="1" applyBorder="1" applyAlignment="1">
      <alignment horizontal="center"/>
    </xf>
    <xf numFmtId="0" fontId="13" fillId="4" borderId="28" xfId="1" applyFont="1" applyFill="1" applyBorder="1" applyAlignment="1">
      <alignment horizontal="center"/>
    </xf>
    <xf numFmtId="0" fontId="13" fillId="4" borderId="25" xfId="1" applyFont="1" applyFill="1" applyBorder="1" applyAlignment="1">
      <alignment horizontal="center"/>
    </xf>
    <xf numFmtId="0" fontId="6" fillId="0" borderId="24" xfId="0" applyFont="1" applyFill="1" applyBorder="1" applyAlignment="1">
      <alignment horizontal="left"/>
    </xf>
    <xf numFmtId="0" fontId="6" fillId="0" borderId="25" xfId="0" applyFont="1" applyFill="1" applyBorder="1" applyAlignment="1">
      <alignment wrapText="1"/>
    </xf>
    <xf numFmtId="0" fontId="6" fillId="0" borderId="24" xfId="0" applyFont="1" applyFill="1" applyBorder="1" applyAlignment="1">
      <alignment horizontal="center" wrapText="1"/>
    </xf>
    <xf numFmtId="0" fontId="13" fillId="0" borderId="25" xfId="1" applyFont="1" applyBorder="1" applyAlignment="1">
      <alignment horizontal="center"/>
    </xf>
    <xf numFmtId="0" fontId="9" fillId="2" borderId="13" xfId="0" applyFont="1" applyFill="1" applyBorder="1"/>
    <xf numFmtId="0" fontId="6" fillId="2" borderId="24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center"/>
    </xf>
    <xf numFmtId="0" fontId="10" fillId="2" borderId="0" xfId="0" applyFont="1" applyFill="1" applyBorder="1"/>
    <xf numFmtId="0" fontId="6" fillId="2" borderId="26" xfId="0" applyFont="1" applyFill="1" applyBorder="1" applyAlignment="1">
      <alignment horizontal="center" wrapText="1"/>
    </xf>
    <xf numFmtId="0" fontId="13" fillId="2" borderId="25" xfId="1" applyFont="1" applyFill="1" applyBorder="1" applyAlignment="1">
      <alignment horizontal="center"/>
    </xf>
    <xf numFmtId="0" fontId="9" fillId="0" borderId="40" xfId="0" applyFont="1" applyBorder="1"/>
    <xf numFmtId="0" fontId="6" fillId="0" borderId="24" xfId="0" applyFont="1" applyBorder="1" applyAlignment="1"/>
    <xf numFmtId="0" fontId="6" fillId="0" borderId="23" xfId="0" applyFont="1" applyFill="1" applyBorder="1" applyAlignment="1"/>
    <xf numFmtId="0" fontId="6" fillId="0" borderId="24" xfId="0" applyFont="1" applyFill="1" applyBorder="1" applyAlignment="1">
      <alignment wrapText="1"/>
    </xf>
    <xf numFmtId="0" fontId="6" fillId="0" borderId="31" xfId="0" applyFont="1" applyFill="1" applyBorder="1" applyAlignment="1">
      <alignment horizontal="center" wrapText="1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9" fillId="0" borderId="13" xfId="0" applyFont="1" applyBorder="1"/>
    <xf numFmtId="0" fontId="10" fillId="0" borderId="24" xfId="0" applyFont="1" applyFill="1" applyBorder="1"/>
    <xf numFmtId="0" fontId="13" fillId="0" borderId="25" xfId="1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164" fontId="13" fillId="0" borderId="25" xfId="0" applyNumberFormat="1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13" fillId="0" borderId="35" xfId="0" applyFont="1" applyFill="1" applyBorder="1" applyAlignment="1">
      <alignment horizontal="center"/>
    </xf>
    <xf numFmtId="0" fontId="13" fillId="0" borderId="36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164" fontId="13" fillId="0" borderId="34" xfId="0" applyNumberFormat="1" applyFont="1" applyFill="1" applyBorder="1" applyAlignment="1">
      <alignment horizontal="center"/>
    </xf>
    <xf numFmtId="0" fontId="13" fillId="0" borderId="38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24" xfId="0" applyFont="1" applyFill="1" applyBorder="1" applyAlignment="1"/>
    <xf numFmtId="0" fontId="7" fillId="3" borderId="25" xfId="0" applyFont="1" applyFill="1" applyBorder="1" applyAlignment="1"/>
    <xf numFmtId="1" fontId="5" fillId="3" borderId="24" xfId="0" applyNumberFormat="1" applyFont="1" applyFill="1" applyBorder="1" applyAlignment="1">
      <alignment horizontal="center"/>
    </xf>
    <xf numFmtId="2" fontId="6" fillId="3" borderId="25" xfId="0" applyNumberFormat="1" applyFont="1" applyFill="1" applyBorder="1" applyAlignment="1">
      <alignment horizontal="center"/>
    </xf>
    <xf numFmtId="2" fontId="6" fillId="3" borderId="26" xfId="0" applyNumberFormat="1" applyFont="1" applyFill="1" applyBorder="1" applyAlignment="1">
      <alignment horizontal="center"/>
    </xf>
    <xf numFmtId="2" fontId="6" fillId="3" borderId="27" xfId="0" applyNumberFormat="1" applyFont="1" applyFill="1" applyBorder="1" applyAlignment="1">
      <alignment horizontal="center"/>
    </xf>
    <xf numFmtId="2" fontId="6" fillId="3" borderId="28" xfId="0" applyNumberFormat="1" applyFont="1" applyFill="1" applyBorder="1" applyAlignment="1">
      <alignment horizontal="center"/>
    </xf>
    <xf numFmtId="2" fontId="5" fillId="3" borderId="25" xfId="0" applyNumberFormat="1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33" xfId="0" applyFont="1" applyFill="1" applyBorder="1" applyAlignment="1"/>
    <xf numFmtId="0" fontId="7" fillId="4" borderId="25" xfId="0" applyFont="1" applyFill="1" applyBorder="1" applyAlignment="1"/>
    <xf numFmtId="165" fontId="5" fillId="4" borderId="24" xfId="0" applyNumberFormat="1" applyFont="1" applyFill="1" applyBorder="1" applyAlignment="1">
      <alignment horizontal="center"/>
    </xf>
    <xf numFmtId="164" fontId="5" fillId="4" borderId="25" xfId="0" applyNumberFormat="1" applyFont="1" applyFill="1" applyBorder="1" applyAlignment="1">
      <alignment horizontal="center"/>
    </xf>
    <xf numFmtId="164" fontId="6" fillId="4" borderId="26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28" xfId="0" applyNumberFormat="1" applyFont="1" applyFill="1" applyBorder="1" applyAlignment="1">
      <alignment horizontal="center"/>
    </xf>
    <xf numFmtId="164" fontId="6" fillId="4" borderId="31" xfId="0" applyNumberFormat="1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0" fillId="0" borderId="11" xfId="0" applyFont="1" applyBorder="1"/>
    <xf numFmtId="0" fontId="4" fillId="4" borderId="41" xfId="0" applyFont="1" applyFill="1" applyBorder="1" applyAlignment="1">
      <alignment horizontal="center"/>
    </xf>
    <xf numFmtId="0" fontId="0" fillId="4" borderId="42" xfId="0" applyFont="1" applyFill="1" applyBorder="1" applyAlignment="1">
      <alignment horizontal="center"/>
    </xf>
    <xf numFmtId="0" fontId="0" fillId="4" borderId="41" xfId="0" applyFont="1" applyFill="1" applyBorder="1"/>
    <xf numFmtId="0" fontId="7" fillId="4" borderId="42" xfId="0" applyFont="1" applyFill="1" applyBorder="1" applyAlignment="1"/>
    <xf numFmtId="0" fontId="0" fillId="4" borderId="42" xfId="0" applyFont="1" applyFill="1" applyBorder="1"/>
    <xf numFmtId="0" fontId="15" fillId="4" borderId="43" xfId="0" applyFont="1" applyFill="1" applyBorder="1"/>
    <xf numFmtId="0" fontId="0" fillId="4" borderId="44" xfId="0" applyFont="1" applyFill="1" applyBorder="1"/>
    <xf numFmtId="0" fontId="0" fillId="4" borderId="45" xfId="0" applyFont="1" applyFill="1" applyBorder="1"/>
    <xf numFmtId="164" fontId="5" fillId="4" borderId="42" xfId="0" applyNumberFormat="1" applyFont="1" applyFill="1" applyBorder="1" applyAlignment="1">
      <alignment horizontal="center"/>
    </xf>
    <xf numFmtId="0" fontId="0" fillId="4" borderId="43" xfId="0" applyFont="1" applyFill="1" applyBorder="1"/>
    <xf numFmtId="0" fontId="0" fillId="4" borderId="44" xfId="0" applyFill="1" applyBorder="1"/>
    <xf numFmtId="0" fontId="0" fillId="4" borderId="45" xfId="0" applyFill="1" applyBorder="1"/>
    <xf numFmtId="0" fontId="0" fillId="4" borderId="43" xfId="0" applyFill="1" applyBorder="1"/>
    <xf numFmtId="0" fontId="1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ont="1" applyFill="1" applyBorder="1"/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0" fillId="0" borderId="0" xfId="0" applyBorder="1"/>
    <xf numFmtId="0" fontId="13" fillId="3" borderId="0" xfId="0" applyFont="1" applyFill="1" applyBorder="1"/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/>
    <xf numFmtId="0" fontId="0" fillId="2" borderId="0" xfId="0" applyFill="1"/>
    <xf numFmtId="0" fontId="13" fillId="5" borderId="0" xfId="0" applyFont="1" applyFill="1" applyBorder="1"/>
    <xf numFmtId="0" fontId="9" fillId="5" borderId="0" xfId="0" applyFont="1" applyFill="1" applyBorder="1" applyAlignment="1">
      <alignment horizontal="center"/>
    </xf>
    <xf numFmtId="0" fontId="9" fillId="5" borderId="0" xfId="0" applyFont="1" applyFill="1" applyBorder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4"/>
  <sheetViews>
    <sheetView tabSelected="1" zoomScale="80" zoomScaleNormal="80" workbookViewId="0">
      <selection activeCell="C18" sqref="C18:X18"/>
    </sheetView>
  </sheetViews>
  <sheetFormatPr defaultRowHeight="15" x14ac:dyDescent="0.25"/>
  <cols>
    <col min="1" max="1" width="16.85546875" customWidth="1"/>
    <col min="2" max="2" width="16.85546875" style="8" customWidth="1"/>
    <col min="3" max="3" width="15.7109375" style="215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  <col min="21" max="21" width="10.85546875" customWidth="1"/>
    <col min="22" max="23" width="11.140625" bestFit="1" customWidth="1"/>
  </cols>
  <sheetData>
    <row r="2" spans="1:24" ht="23.25" x14ac:dyDescent="0.35">
      <c r="A2" s="1" t="s">
        <v>0</v>
      </c>
      <c r="B2" s="2"/>
      <c r="C2" s="3"/>
      <c r="D2" s="1" t="s">
        <v>1</v>
      </c>
      <c r="E2" s="1"/>
      <c r="F2" s="4" t="s">
        <v>2</v>
      </c>
      <c r="G2" s="5">
        <v>10</v>
      </c>
      <c r="H2" s="1"/>
      <c r="K2" s="4"/>
      <c r="L2" s="3"/>
      <c r="M2" s="6"/>
      <c r="N2" s="7"/>
    </row>
    <row r="3" spans="1:24" ht="15.75" thickBot="1" x14ac:dyDescent="0.3">
      <c r="A3" s="6"/>
      <c r="C3" s="9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24" s="26" customFormat="1" ht="21.75" customHeight="1" thickBot="1" x14ac:dyDescent="0.3">
      <c r="A4" s="10"/>
      <c r="B4" s="11"/>
      <c r="C4" s="12" t="s">
        <v>3</v>
      </c>
      <c r="D4" s="13"/>
      <c r="E4" s="14"/>
      <c r="F4" s="12"/>
      <c r="G4" s="12"/>
      <c r="H4" s="15" t="s">
        <v>4</v>
      </c>
      <c r="I4" s="16"/>
      <c r="J4" s="17"/>
      <c r="K4" s="18" t="s">
        <v>5</v>
      </c>
      <c r="L4" s="19" t="s">
        <v>6</v>
      </c>
      <c r="M4" s="20"/>
      <c r="N4" s="21"/>
      <c r="O4" s="21"/>
      <c r="P4" s="22"/>
      <c r="Q4" s="23" t="s">
        <v>7</v>
      </c>
      <c r="R4" s="24"/>
      <c r="S4" s="24"/>
      <c r="T4" s="24"/>
      <c r="U4" s="24"/>
      <c r="V4" s="24"/>
      <c r="W4" s="24"/>
      <c r="X4" s="25"/>
    </row>
    <row r="5" spans="1:24" s="26" customFormat="1" ht="46.5" thickBot="1" x14ac:dyDescent="0.3">
      <c r="A5" s="27" t="s">
        <v>8</v>
      </c>
      <c r="B5" s="28"/>
      <c r="C5" s="29" t="s">
        <v>9</v>
      </c>
      <c r="D5" s="30" t="s">
        <v>10</v>
      </c>
      <c r="E5" s="31" t="s">
        <v>11</v>
      </c>
      <c r="F5" s="31" t="s">
        <v>12</v>
      </c>
      <c r="G5" s="31" t="s">
        <v>13</v>
      </c>
      <c r="H5" s="32" t="s">
        <v>14</v>
      </c>
      <c r="I5" s="33" t="s">
        <v>15</v>
      </c>
      <c r="J5" s="32" t="s">
        <v>16</v>
      </c>
      <c r="K5" s="34" t="s">
        <v>17</v>
      </c>
      <c r="L5" s="35" t="s">
        <v>18</v>
      </c>
      <c r="M5" s="35" t="s">
        <v>19</v>
      </c>
      <c r="N5" s="35" t="s">
        <v>20</v>
      </c>
      <c r="O5" s="36" t="s">
        <v>21</v>
      </c>
      <c r="P5" s="35" t="s">
        <v>22</v>
      </c>
      <c r="Q5" s="35" t="s">
        <v>23</v>
      </c>
      <c r="R5" s="35" t="s">
        <v>24</v>
      </c>
      <c r="S5" s="35" t="s">
        <v>25</v>
      </c>
      <c r="T5" s="35" t="s">
        <v>26</v>
      </c>
      <c r="U5" s="35" t="s">
        <v>27</v>
      </c>
      <c r="V5" s="35" t="s">
        <v>28</v>
      </c>
      <c r="W5" s="35" t="s">
        <v>29</v>
      </c>
      <c r="X5" s="33" t="s">
        <v>30</v>
      </c>
    </row>
    <row r="6" spans="1:24" s="26" customFormat="1" ht="26.45" customHeight="1" x14ac:dyDescent="0.25">
      <c r="A6" s="37" t="s">
        <v>31</v>
      </c>
      <c r="B6" s="38"/>
      <c r="C6" s="39">
        <v>29</v>
      </c>
      <c r="D6" s="40" t="s">
        <v>32</v>
      </c>
      <c r="E6" s="41" t="s">
        <v>33</v>
      </c>
      <c r="F6" s="42">
        <v>60</v>
      </c>
      <c r="G6" s="43"/>
      <c r="H6" s="44">
        <v>0.66</v>
      </c>
      <c r="I6" s="45">
        <v>0.12</v>
      </c>
      <c r="J6" s="46">
        <v>2.2799999999999998</v>
      </c>
      <c r="K6" s="47">
        <v>14.4</v>
      </c>
      <c r="L6" s="44">
        <v>0.04</v>
      </c>
      <c r="M6" s="45">
        <v>0.02</v>
      </c>
      <c r="N6" s="45">
        <v>15</v>
      </c>
      <c r="O6" s="45">
        <v>80</v>
      </c>
      <c r="P6" s="48">
        <v>0</v>
      </c>
      <c r="Q6" s="44">
        <v>8.4</v>
      </c>
      <c r="R6" s="45">
        <v>15.6</v>
      </c>
      <c r="S6" s="45">
        <v>12</v>
      </c>
      <c r="T6" s="45">
        <v>0.54</v>
      </c>
      <c r="U6" s="45">
        <v>174</v>
      </c>
      <c r="V6" s="45">
        <v>1.1999999999999999E-3</v>
      </c>
      <c r="W6" s="45">
        <v>2.4000000000000001E-4</v>
      </c>
      <c r="X6" s="46">
        <v>0.01</v>
      </c>
    </row>
    <row r="7" spans="1:24" s="63" customFormat="1" ht="30.75" customHeight="1" x14ac:dyDescent="0.25">
      <c r="A7" s="49"/>
      <c r="B7" s="50"/>
      <c r="C7" s="51">
        <v>153</v>
      </c>
      <c r="D7" s="52" t="s">
        <v>34</v>
      </c>
      <c r="E7" s="53" t="s">
        <v>35</v>
      </c>
      <c r="F7" s="54">
        <v>90</v>
      </c>
      <c r="G7" s="55"/>
      <c r="H7" s="56">
        <v>11.24</v>
      </c>
      <c r="I7" s="57">
        <v>7.86</v>
      </c>
      <c r="J7" s="58">
        <v>12.3</v>
      </c>
      <c r="K7" s="59">
        <v>165.54</v>
      </c>
      <c r="L7" s="60">
        <v>7.0000000000000007E-2</v>
      </c>
      <c r="M7" s="61">
        <v>0.1</v>
      </c>
      <c r="N7" s="61">
        <v>3.49</v>
      </c>
      <c r="O7" s="61">
        <v>40</v>
      </c>
      <c r="P7" s="62">
        <v>0</v>
      </c>
      <c r="Q7" s="60">
        <v>18.78</v>
      </c>
      <c r="R7" s="61">
        <v>112.4</v>
      </c>
      <c r="S7" s="61">
        <v>21.07</v>
      </c>
      <c r="T7" s="61">
        <v>1.57</v>
      </c>
      <c r="U7" s="61">
        <v>273.92</v>
      </c>
      <c r="V7" s="61">
        <v>4.4999999999999997E-3</v>
      </c>
      <c r="W7" s="61">
        <v>1.48E-3</v>
      </c>
      <c r="X7" s="62">
        <v>0.06</v>
      </c>
    </row>
    <row r="8" spans="1:24" s="63" customFormat="1" ht="26.45" customHeight="1" x14ac:dyDescent="0.25">
      <c r="A8" s="49"/>
      <c r="B8" s="50"/>
      <c r="C8" s="51">
        <v>53</v>
      </c>
      <c r="D8" s="64" t="s">
        <v>36</v>
      </c>
      <c r="E8" s="65" t="s">
        <v>37</v>
      </c>
      <c r="F8" s="66">
        <v>150</v>
      </c>
      <c r="G8" s="67"/>
      <c r="H8" s="68">
        <v>3.34</v>
      </c>
      <c r="I8" s="69">
        <v>4.91</v>
      </c>
      <c r="J8" s="70">
        <v>33.93</v>
      </c>
      <c r="K8" s="71">
        <v>191.49</v>
      </c>
      <c r="L8" s="68">
        <v>0.03</v>
      </c>
      <c r="M8" s="68">
        <v>0.02</v>
      </c>
      <c r="N8" s="69">
        <v>0</v>
      </c>
      <c r="O8" s="69">
        <v>20</v>
      </c>
      <c r="P8" s="70">
        <v>0.09</v>
      </c>
      <c r="Q8" s="72">
        <v>6.29</v>
      </c>
      <c r="R8" s="69">
        <v>67.34</v>
      </c>
      <c r="S8" s="73">
        <v>21.83</v>
      </c>
      <c r="T8" s="69">
        <v>0.46</v>
      </c>
      <c r="U8" s="69">
        <v>43.27</v>
      </c>
      <c r="V8" s="69">
        <v>1E-3</v>
      </c>
      <c r="W8" s="69">
        <v>7.0000000000000001E-3</v>
      </c>
      <c r="X8" s="74">
        <v>0.02</v>
      </c>
    </row>
    <row r="9" spans="1:24" s="63" customFormat="1" ht="25.5" customHeight="1" x14ac:dyDescent="0.25">
      <c r="A9" s="49"/>
      <c r="B9" s="75"/>
      <c r="C9" s="51">
        <v>107</v>
      </c>
      <c r="D9" s="52" t="s">
        <v>38</v>
      </c>
      <c r="E9" s="53" t="s">
        <v>39</v>
      </c>
      <c r="F9" s="76">
        <v>200</v>
      </c>
      <c r="G9" s="50"/>
      <c r="H9" s="77">
        <v>1</v>
      </c>
      <c r="I9" s="78">
        <v>0.2</v>
      </c>
      <c r="J9" s="79">
        <v>20.2</v>
      </c>
      <c r="K9" s="80">
        <v>92</v>
      </c>
      <c r="L9" s="77">
        <v>0.02</v>
      </c>
      <c r="M9" s="78">
        <v>0.02</v>
      </c>
      <c r="N9" s="78">
        <v>4</v>
      </c>
      <c r="O9" s="78">
        <v>0</v>
      </c>
      <c r="P9" s="81">
        <v>0</v>
      </c>
      <c r="Q9" s="77">
        <v>14</v>
      </c>
      <c r="R9" s="78">
        <v>14</v>
      </c>
      <c r="S9" s="78">
        <v>8</v>
      </c>
      <c r="T9" s="78">
        <v>2.8</v>
      </c>
      <c r="U9" s="78">
        <v>240</v>
      </c>
      <c r="V9" s="78">
        <v>2E-3</v>
      </c>
      <c r="W9" s="78">
        <v>0</v>
      </c>
      <c r="X9" s="79">
        <v>0</v>
      </c>
    </row>
    <row r="10" spans="1:24" s="63" customFormat="1" ht="26.45" customHeight="1" x14ac:dyDescent="0.25">
      <c r="A10" s="49"/>
      <c r="B10" s="50"/>
      <c r="C10" s="82">
        <v>119</v>
      </c>
      <c r="D10" s="52" t="s">
        <v>40</v>
      </c>
      <c r="E10" s="83" t="s">
        <v>41</v>
      </c>
      <c r="F10" s="84">
        <v>20</v>
      </c>
      <c r="G10" s="51"/>
      <c r="H10" s="77">
        <v>1.52</v>
      </c>
      <c r="I10" s="78">
        <v>0.16</v>
      </c>
      <c r="J10" s="79">
        <v>9.84</v>
      </c>
      <c r="K10" s="85">
        <v>47</v>
      </c>
      <c r="L10" s="77">
        <v>0.02</v>
      </c>
      <c r="M10" s="78">
        <v>0.01</v>
      </c>
      <c r="N10" s="78">
        <v>0</v>
      </c>
      <c r="O10" s="78">
        <v>0</v>
      </c>
      <c r="P10" s="81">
        <v>0</v>
      </c>
      <c r="Q10" s="77">
        <v>4</v>
      </c>
      <c r="R10" s="78">
        <v>13</v>
      </c>
      <c r="S10" s="78">
        <v>2.8</v>
      </c>
      <c r="T10" s="78">
        <v>0.22</v>
      </c>
      <c r="U10" s="78">
        <v>18.600000000000001</v>
      </c>
      <c r="V10" s="78">
        <v>1E-3</v>
      </c>
      <c r="W10" s="78">
        <v>1E-3</v>
      </c>
      <c r="X10" s="79">
        <v>2.9</v>
      </c>
    </row>
    <row r="11" spans="1:24" s="63" customFormat="1" ht="28.5" customHeight="1" x14ac:dyDescent="0.25">
      <c r="A11" s="49"/>
      <c r="B11" s="50"/>
      <c r="C11" s="51">
        <v>120</v>
      </c>
      <c r="D11" s="52" t="s">
        <v>42</v>
      </c>
      <c r="E11" s="83" t="s">
        <v>43</v>
      </c>
      <c r="F11" s="86">
        <v>20</v>
      </c>
      <c r="G11" s="87"/>
      <c r="H11" s="77">
        <v>1.32</v>
      </c>
      <c r="I11" s="78">
        <v>0.24</v>
      </c>
      <c r="J11" s="79">
        <v>8.0399999999999991</v>
      </c>
      <c r="K11" s="88">
        <v>39.6</v>
      </c>
      <c r="L11" s="77">
        <v>0.03</v>
      </c>
      <c r="M11" s="89">
        <v>0.02</v>
      </c>
      <c r="N11" s="78">
        <v>0</v>
      </c>
      <c r="O11" s="78">
        <v>0</v>
      </c>
      <c r="P11" s="79">
        <v>0</v>
      </c>
      <c r="Q11" s="77">
        <v>5.8</v>
      </c>
      <c r="R11" s="78">
        <v>30</v>
      </c>
      <c r="S11" s="78">
        <v>9.4</v>
      </c>
      <c r="T11" s="78">
        <v>0.78</v>
      </c>
      <c r="U11" s="78">
        <v>47</v>
      </c>
      <c r="V11" s="78">
        <v>1E-3</v>
      </c>
      <c r="W11" s="78">
        <v>1E-3</v>
      </c>
      <c r="X11" s="79">
        <v>0</v>
      </c>
    </row>
    <row r="12" spans="1:24" s="63" customFormat="1" ht="26.25" customHeight="1" x14ac:dyDescent="0.25">
      <c r="A12" s="49"/>
      <c r="B12" s="50"/>
      <c r="C12" s="82"/>
      <c r="D12" s="52"/>
      <c r="E12" s="90" t="s">
        <v>44</v>
      </c>
      <c r="F12" s="91">
        <f>SUM(F6:F11)</f>
        <v>540</v>
      </c>
      <c r="G12" s="91"/>
      <c r="H12" s="50">
        <f t="shared" ref="H12:X12" si="0">SUM(H6:H11)</f>
        <v>19.080000000000002</v>
      </c>
      <c r="I12" s="92">
        <f t="shared" si="0"/>
        <v>13.49</v>
      </c>
      <c r="J12" s="86">
        <f t="shared" si="0"/>
        <v>86.59</v>
      </c>
      <c r="K12" s="91">
        <f t="shared" si="0"/>
        <v>550.03</v>
      </c>
      <c r="L12" s="50">
        <f t="shared" si="0"/>
        <v>0.21</v>
      </c>
      <c r="M12" s="92">
        <f t="shared" si="0"/>
        <v>0.19</v>
      </c>
      <c r="N12" s="92">
        <f t="shared" si="0"/>
        <v>22.490000000000002</v>
      </c>
      <c r="O12" s="92">
        <f t="shared" si="0"/>
        <v>140</v>
      </c>
      <c r="P12" s="86">
        <f t="shared" si="0"/>
        <v>0.09</v>
      </c>
      <c r="Q12" s="50">
        <f t="shared" si="0"/>
        <v>57.269999999999996</v>
      </c>
      <c r="R12" s="92">
        <f t="shared" si="0"/>
        <v>252.34</v>
      </c>
      <c r="S12" s="92">
        <f t="shared" si="0"/>
        <v>75.100000000000009</v>
      </c>
      <c r="T12" s="92">
        <f t="shared" si="0"/>
        <v>6.37</v>
      </c>
      <c r="U12" s="92">
        <f t="shared" si="0"/>
        <v>796.79000000000008</v>
      </c>
      <c r="V12" s="92">
        <f t="shared" si="0"/>
        <v>1.0700000000000001E-2</v>
      </c>
      <c r="W12" s="92">
        <f t="shared" si="0"/>
        <v>1.072E-2</v>
      </c>
      <c r="X12" s="86">
        <f t="shared" si="0"/>
        <v>2.9899999999999998</v>
      </c>
    </row>
    <row r="13" spans="1:24" s="63" customFormat="1" ht="23.25" customHeight="1" thickBot="1" x14ac:dyDescent="0.3">
      <c r="A13" s="93"/>
      <c r="B13" s="94"/>
      <c r="C13" s="95"/>
      <c r="D13" s="96"/>
      <c r="E13" s="97" t="s">
        <v>45</v>
      </c>
      <c r="F13" s="98"/>
      <c r="G13" s="99"/>
      <c r="H13" s="100"/>
      <c r="I13" s="101"/>
      <c r="J13" s="102"/>
      <c r="K13" s="103">
        <f>K12/23.5</f>
        <v>23.405531914893615</v>
      </c>
      <c r="L13" s="104"/>
      <c r="M13" s="104"/>
      <c r="N13" s="101"/>
      <c r="O13" s="101"/>
      <c r="P13" s="105"/>
      <c r="Q13" s="100"/>
      <c r="R13" s="101"/>
      <c r="S13" s="101"/>
      <c r="T13" s="101"/>
      <c r="U13" s="101"/>
      <c r="V13" s="101"/>
      <c r="W13" s="101"/>
      <c r="X13" s="102"/>
    </row>
    <row r="14" spans="1:24" s="26" customFormat="1" ht="33.75" customHeight="1" x14ac:dyDescent="0.25">
      <c r="A14" s="106" t="s">
        <v>46</v>
      </c>
      <c r="B14" s="107" t="s">
        <v>47</v>
      </c>
      <c r="C14" s="108">
        <v>10</v>
      </c>
      <c r="D14" s="109" t="s">
        <v>32</v>
      </c>
      <c r="E14" s="110" t="s">
        <v>48</v>
      </c>
      <c r="F14" s="111">
        <v>60</v>
      </c>
      <c r="G14" s="112"/>
      <c r="H14" s="113">
        <v>0.49</v>
      </c>
      <c r="I14" s="114">
        <v>5.55</v>
      </c>
      <c r="J14" s="115">
        <v>1.51</v>
      </c>
      <c r="K14" s="116">
        <v>53.28</v>
      </c>
      <c r="L14" s="113">
        <v>0.02</v>
      </c>
      <c r="M14" s="114">
        <v>0.02</v>
      </c>
      <c r="N14" s="114">
        <v>7.9</v>
      </c>
      <c r="O14" s="114">
        <v>20</v>
      </c>
      <c r="P14" s="115">
        <v>0</v>
      </c>
      <c r="Q14" s="113">
        <v>18.73</v>
      </c>
      <c r="R14" s="114">
        <v>25.25</v>
      </c>
      <c r="S14" s="114">
        <v>9.35</v>
      </c>
      <c r="T14" s="114">
        <v>0.37</v>
      </c>
      <c r="U14" s="114">
        <v>114.23</v>
      </c>
      <c r="V14" s="114">
        <v>0</v>
      </c>
      <c r="W14" s="114">
        <v>0</v>
      </c>
      <c r="X14" s="115">
        <v>0</v>
      </c>
    </row>
    <row r="15" spans="1:24" s="26" customFormat="1" ht="33.75" customHeight="1" x14ac:dyDescent="0.25">
      <c r="A15" s="37"/>
      <c r="B15" s="117" t="s">
        <v>49</v>
      </c>
      <c r="C15" s="118">
        <v>28</v>
      </c>
      <c r="D15" s="119" t="s">
        <v>32</v>
      </c>
      <c r="E15" s="120" t="s">
        <v>50</v>
      </c>
      <c r="F15" s="121">
        <v>60</v>
      </c>
      <c r="G15" s="118"/>
      <c r="H15" s="122">
        <v>0.48</v>
      </c>
      <c r="I15" s="123">
        <v>0.6</v>
      </c>
      <c r="J15" s="124">
        <v>1.56</v>
      </c>
      <c r="K15" s="125">
        <v>8.4</v>
      </c>
      <c r="L15" s="122">
        <v>0.02</v>
      </c>
      <c r="M15" s="123">
        <v>0.02</v>
      </c>
      <c r="N15" s="123">
        <v>6</v>
      </c>
      <c r="O15" s="123">
        <v>10</v>
      </c>
      <c r="P15" s="124">
        <v>0</v>
      </c>
      <c r="Q15" s="122">
        <v>13.8</v>
      </c>
      <c r="R15" s="123">
        <v>25.2</v>
      </c>
      <c r="S15" s="123">
        <v>8.4</v>
      </c>
      <c r="T15" s="123">
        <v>0.36</v>
      </c>
      <c r="U15" s="123">
        <v>117.6</v>
      </c>
      <c r="V15" s="123">
        <v>0</v>
      </c>
      <c r="W15" s="123">
        <v>0</v>
      </c>
      <c r="X15" s="124">
        <v>0</v>
      </c>
    </row>
    <row r="16" spans="1:24" s="63" customFormat="1" ht="33.75" customHeight="1" x14ac:dyDescent="0.25">
      <c r="A16" s="49"/>
      <c r="B16" s="51"/>
      <c r="C16" s="66">
        <v>397</v>
      </c>
      <c r="D16" s="126" t="s">
        <v>51</v>
      </c>
      <c r="E16" s="127" t="s">
        <v>52</v>
      </c>
      <c r="F16" s="128">
        <v>200</v>
      </c>
      <c r="G16" s="66"/>
      <c r="H16" s="72">
        <v>1.97</v>
      </c>
      <c r="I16" s="69">
        <v>5.46</v>
      </c>
      <c r="J16" s="74">
        <v>9.61</v>
      </c>
      <c r="K16" s="129">
        <v>96.2</v>
      </c>
      <c r="L16" s="72">
        <v>0.04</v>
      </c>
      <c r="M16" s="69">
        <v>0.05</v>
      </c>
      <c r="N16" s="69">
        <v>4.24</v>
      </c>
      <c r="O16" s="69">
        <v>130</v>
      </c>
      <c r="P16" s="74">
        <v>7.0000000000000007E-2</v>
      </c>
      <c r="Q16" s="72">
        <v>30.93</v>
      </c>
      <c r="R16" s="69">
        <v>43.08</v>
      </c>
      <c r="S16" s="69">
        <v>18</v>
      </c>
      <c r="T16" s="69">
        <v>0.85</v>
      </c>
      <c r="U16" s="69">
        <v>253.77</v>
      </c>
      <c r="V16" s="69">
        <v>4.0000000000000001E-3</v>
      </c>
      <c r="W16" s="69">
        <v>4.0000000000000001E-3</v>
      </c>
      <c r="X16" s="74">
        <v>0.02</v>
      </c>
    </row>
    <row r="17" spans="1:24" s="63" customFormat="1" ht="33.75" customHeight="1" x14ac:dyDescent="0.25">
      <c r="A17" s="130"/>
      <c r="B17" s="51"/>
      <c r="C17" s="55">
        <v>122</v>
      </c>
      <c r="D17" s="131" t="s">
        <v>34</v>
      </c>
      <c r="E17" s="132" t="s">
        <v>53</v>
      </c>
      <c r="F17" s="133">
        <v>250</v>
      </c>
      <c r="G17" s="134"/>
      <c r="H17" s="135">
        <v>26.28</v>
      </c>
      <c r="I17" s="92">
        <v>16.440000000000001</v>
      </c>
      <c r="J17" s="62">
        <v>37.97</v>
      </c>
      <c r="K17" s="136">
        <v>396.04</v>
      </c>
      <c r="L17" s="60">
        <v>0.16</v>
      </c>
      <c r="M17" s="61">
        <v>0.18</v>
      </c>
      <c r="N17" s="61">
        <v>3.35</v>
      </c>
      <c r="O17" s="61">
        <v>190</v>
      </c>
      <c r="P17" s="62">
        <v>0</v>
      </c>
      <c r="Q17" s="60">
        <v>37.869999999999997</v>
      </c>
      <c r="R17" s="61">
        <v>288.58</v>
      </c>
      <c r="S17" s="61">
        <v>97.99</v>
      </c>
      <c r="T17" s="61">
        <v>2.6</v>
      </c>
      <c r="U17" s="61">
        <v>477.61</v>
      </c>
      <c r="V17" s="61">
        <v>1.6999999999999999E-3</v>
      </c>
      <c r="W17" s="61">
        <v>1.5E-3</v>
      </c>
      <c r="X17" s="62">
        <v>0.01</v>
      </c>
    </row>
    <row r="18" spans="1:24" s="26" customFormat="1" ht="37.5" customHeight="1" x14ac:dyDescent="0.25">
      <c r="A18" s="137"/>
      <c r="B18" s="138"/>
      <c r="C18" s="66">
        <v>104</v>
      </c>
      <c r="D18" s="139" t="s">
        <v>38</v>
      </c>
      <c r="E18" s="140" t="s">
        <v>54</v>
      </c>
      <c r="F18" s="141">
        <v>200</v>
      </c>
      <c r="G18" s="66"/>
      <c r="H18" s="142">
        <v>0</v>
      </c>
      <c r="I18" s="143">
        <v>0</v>
      </c>
      <c r="J18" s="144">
        <v>14.16</v>
      </c>
      <c r="K18" s="145">
        <v>55.48</v>
      </c>
      <c r="L18" s="142">
        <v>0.09</v>
      </c>
      <c r="M18" s="143">
        <v>0.1</v>
      </c>
      <c r="N18" s="143">
        <v>2.94</v>
      </c>
      <c r="O18" s="143">
        <v>80</v>
      </c>
      <c r="P18" s="146">
        <v>0.96</v>
      </c>
      <c r="Q18" s="142">
        <v>0</v>
      </c>
      <c r="R18" s="143">
        <v>0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4">
        <v>0</v>
      </c>
    </row>
    <row r="19" spans="1:24" s="26" customFormat="1" ht="33.75" customHeight="1" x14ac:dyDescent="0.25">
      <c r="A19" s="147"/>
      <c r="B19" s="148"/>
      <c r="C19" s="149">
        <v>119</v>
      </c>
      <c r="D19" s="65" t="s">
        <v>40</v>
      </c>
      <c r="E19" s="64" t="s">
        <v>41</v>
      </c>
      <c r="F19" s="67">
        <v>30</v>
      </c>
      <c r="G19" s="66"/>
      <c r="H19" s="150">
        <v>2.2799999999999998</v>
      </c>
      <c r="I19" s="151">
        <v>0.24</v>
      </c>
      <c r="J19" s="152">
        <v>14.76</v>
      </c>
      <c r="K19" s="153">
        <v>70.5</v>
      </c>
      <c r="L19" s="150">
        <v>0.03</v>
      </c>
      <c r="M19" s="154">
        <v>0.01</v>
      </c>
      <c r="N19" s="151">
        <v>0</v>
      </c>
      <c r="O19" s="151">
        <v>0</v>
      </c>
      <c r="P19" s="152">
        <v>0</v>
      </c>
      <c r="Q19" s="150">
        <v>6</v>
      </c>
      <c r="R19" s="151">
        <v>19.5</v>
      </c>
      <c r="S19" s="151">
        <v>4.2</v>
      </c>
      <c r="T19" s="151">
        <v>0.33</v>
      </c>
      <c r="U19" s="151">
        <v>27.9</v>
      </c>
      <c r="V19" s="151">
        <v>1E-3</v>
      </c>
      <c r="W19" s="151">
        <v>2E-3</v>
      </c>
      <c r="X19" s="152">
        <v>4.3499999999999996</v>
      </c>
    </row>
    <row r="20" spans="1:24" s="26" customFormat="1" ht="33.75" customHeight="1" x14ac:dyDescent="0.25">
      <c r="A20" s="147"/>
      <c r="B20" s="67"/>
      <c r="C20" s="66">
        <v>120</v>
      </c>
      <c r="D20" s="65" t="s">
        <v>42</v>
      </c>
      <c r="E20" s="64" t="s">
        <v>43</v>
      </c>
      <c r="F20" s="67">
        <v>30</v>
      </c>
      <c r="G20" s="155"/>
      <c r="H20" s="156">
        <v>1.98</v>
      </c>
      <c r="I20" s="157">
        <v>0.36</v>
      </c>
      <c r="J20" s="158">
        <v>12.06</v>
      </c>
      <c r="K20" s="159">
        <v>59.4</v>
      </c>
      <c r="L20" s="156">
        <v>0.05</v>
      </c>
      <c r="M20" s="160">
        <v>0.02</v>
      </c>
      <c r="N20" s="157">
        <v>0</v>
      </c>
      <c r="O20" s="157">
        <v>0</v>
      </c>
      <c r="P20" s="158">
        <v>0</v>
      </c>
      <c r="Q20" s="156">
        <v>8.6999999999999993</v>
      </c>
      <c r="R20" s="157">
        <v>45</v>
      </c>
      <c r="S20" s="157">
        <v>14.1</v>
      </c>
      <c r="T20" s="157">
        <v>1.17</v>
      </c>
      <c r="U20" s="157">
        <v>70.5</v>
      </c>
      <c r="V20" s="157">
        <v>1E-3</v>
      </c>
      <c r="W20" s="157">
        <v>2E-3</v>
      </c>
      <c r="X20" s="158">
        <v>0.01</v>
      </c>
    </row>
    <row r="21" spans="1:24" s="63" customFormat="1" ht="33.75" customHeight="1" x14ac:dyDescent="0.25">
      <c r="A21" s="130"/>
      <c r="B21" s="161" t="s">
        <v>47</v>
      </c>
      <c r="C21" s="162"/>
      <c r="D21" s="163"/>
      <c r="E21" s="164" t="s">
        <v>44</v>
      </c>
      <c r="F21" s="165">
        <f>F14+F16+F17+F18+F19+F20</f>
        <v>770</v>
      </c>
      <c r="G21" s="166"/>
      <c r="H21" s="167">
        <f t="shared" ref="H21:X21" si="1">H14+H16+H17+H18+H19+H20</f>
        <v>33</v>
      </c>
      <c r="I21" s="168">
        <f t="shared" si="1"/>
        <v>28.05</v>
      </c>
      <c r="J21" s="169">
        <f t="shared" si="1"/>
        <v>90.070000000000007</v>
      </c>
      <c r="K21" s="170">
        <f t="shared" si="1"/>
        <v>730.9</v>
      </c>
      <c r="L21" s="167">
        <f t="shared" si="1"/>
        <v>0.38999999999999996</v>
      </c>
      <c r="M21" s="168">
        <f t="shared" si="1"/>
        <v>0.38</v>
      </c>
      <c r="N21" s="168">
        <f t="shared" si="1"/>
        <v>18.43</v>
      </c>
      <c r="O21" s="168">
        <f t="shared" si="1"/>
        <v>420</v>
      </c>
      <c r="P21" s="169">
        <f t="shared" si="1"/>
        <v>1.03</v>
      </c>
      <c r="Q21" s="167">
        <f t="shared" si="1"/>
        <v>102.23</v>
      </c>
      <c r="R21" s="168">
        <f t="shared" si="1"/>
        <v>421.40999999999997</v>
      </c>
      <c r="S21" s="168">
        <f t="shared" si="1"/>
        <v>143.63999999999999</v>
      </c>
      <c r="T21" s="168">
        <f t="shared" si="1"/>
        <v>5.32</v>
      </c>
      <c r="U21" s="168">
        <f t="shared" si="1"/>
        <v>944.01</v>
      </c>
      <c r="V21" s="168">
        <f t="shared" si="1"/>
        <v>7.7000000000000002E-3</v>
      </c>
      <c r="W21" s="168">
        <f t="shared" si="1"/>
        <v>9.4999999999999998E-3</v>
      </c>
      <c r="X21" s="169">
        <f t="shared" si="1"/>
        <v>4.3899999999999997</v>
      </c>
    </row>
    <row r="22" spans="1:24" s="63" customFormat="1" ht="33.75" customHeight="1" x14ac:dyDescent="0.25">
      <c r="A22" s="130"/>
      <c r="B22" s="171" t="s">
        <v>49</v>
      </c>
      <c r="C22" s="172"/>
      <c r="D22" s="173"/>
      <c r="E22" s="174" t="s">
        <v>44</v>
      </c>
      <c r="F22" s="175">
        <f t="shared" ref="F22:X22" si="2">F15+F16+F17+F18+F19+F20</f>
        <v>770</v>
      </c>
      <c r="G22" s="176"/>
      <c r="H22" s="177">
        <f t="shared" si="2"/>
        <v>32.99</v>
      </c>
      <c r="I22" s="178">
        <f t="shared" si="2"/>
        <v>23.099999999999998</v>
      </c>
      <c r="J22" s="179">
        <f t="shared" si="2"/>
        <v>90.12</v>
      </c>
      <c r="K22" s="176">
        <f>K15+K16+K17+K18+K19+K20</f>
        <v>686.02</v>
      </c>
      <c r="L22" s="177">
        <f t="shared" si="2"/>
        <v>0.38999999999999996</v>
      </c>
      <c r="M22" s="178">
        <f t="shared" si="2"/>
        <v>0.38</v>
      </c>
      <c r="N22" s="178">
        <f t="shared" si="2"/>
        <v>16.53</v>
      </c>
      <c r="O22" s="178">
        <f t="shared" si="2"/>
        <v>410</v>
      </c>
      <c r="P22" s="179">
        <f t="shared" si="2"/>
        <v>1.03</v>
      </c>
      <c r="Q22" s="177">
        <f t="shared" si="2"/>
        <v>97.3</v>
      </c>
      <c r="R22" s="178">
        <f t="shared" si="2"/>
        <v>421.36</v>
      </c>
      <c r="S22" s="178">
        <f t="shared" si="2"/>
        <v>142.68999999999997</v>
      </c>
      <c r="T22" s="178">
        <f t="shared" si="2"/>
        <v>5.31</v>
      </c>
      <c r="U22" s="178">
        <f t="shared" si="2"/>
        <v>947.38</v>
      </c>
      <c r="V22" s="178">
        <f t="shared" si="2"/>
        <v>7.7000000000000002E-3</v>
      </c>
      <c r="W22" s="178">
        <f t="shared" si="2"/>
        <v>9.4999999999999998E-3</v>
      </c>
      <c r="X22" s="180">
        <f t="shared" si="2"/>
        <v>4.3899999999999997</v>
      </c>
    </row>
    <row r="23" spans="1:24" s="63" customFormat="1" ht="33.75" customHeight="1" x14ac:dyDescent="0.25">
      <c r="A23" s="130"/>
      <c r="B23" s="161" t="s">
        <v>47</v>
      </c>
      <c r="C23" s="162"/>
      <c r="D23" s="163"/>
      <c r="E23" s="164" t="s">
        <v>45</v>
      </c>
      <c r="F23" s="161"/>
      <c r="G23" s="181"/>
      <c r="H23" s="182"/>
      <c r="I23" s="183"/>
      <c r="J23" s="184"/>
      <c r="K23" s="170">
        <f>K21/23.5</f>
        <v>31.102127659574467</v>
      </c>
      <c r="L23" s="182"/>
      <c r="M23" s="183"/>
      <c r="N23" s="183"/>
      <c r="O23" s="183"/>
      <c r="P23" s="184"/>
      <c r="Q23" s="182"/>
      <c r="R23" s="183"/>
      <c r="S23" s="183"/>
      <c r="T23" s="183"/>
      <c r="U23" s="183"/>
      <c r="V23" s="183"/>
      <c r="W23" s="183"/>
      <c r="X23" s="184"/>
    </row>
    <row r="24" spans="1:24" ht="35.25" customHeight="1" thickBot="1" x14ac:dyDescent="0.3">
      <c r="A24" s="185"/>
      <c r="B24" s="186" t="s">
        <v>49</v>
      </c>
      <c r="C24" s="187"/>
      <c r="D24" s="188"/>
      <c r="E24" s="189" t="s">
        <v>45</v>
      </c>
      <c r="F24" s="188"/>
      <c r="G24" s="190"/>
      <c r="H24" s="191"/>
      <c r="I24" s="192"/>
      <c r="J24" s="193"/>
      <c r="K24" s="194">
        <f>K22/23.5</f>
        <v>29.192340425531913</v>
      </c>
      <c r="L24" s="195"/>
      <c r="M24" s="192"/>
      <c r="N24" s="192"/>
      <c r="O24" s="196"/>
      <c r="P24" s="197"/>
      <c r="Q24" s="198"/>
      <c r="R24" s="196"/>
      <c r="S24" s="196"/>
      <c r="T24" s="196"/>
      <c r="U24" s="196"/>
      <c r="V24" s="196"/>
      <c r="W24" s="196"/>
      <c r="X24" s="197"/>
    </row>
    <row r="25" spans="1:24" ht="18.75" x14ac:dyDescent="0.25">
      <c r="A25" s="199"/>
      <c r="B25" s="200"/>
      <c r="C25" s="201"/>
      <c r="D25" s="202"/>
      <c r="E25" s="203"/>
      <c r="F25" s="204"/>
      <c r="G25" s="205"/>
      <c r="H25" s="205"/>
      <c r="I25" s="205"/>
      <c r="J25" s="205"/>
    </row>
    <row r="26" spans="1:24" ht="29.25" customHeight="1" x14ac:dyDescent="0.25">
      <c r="A26" s="199"/>
      <c r="B26" s="206" t="s">
        <v>55</v>
      </c>
      <c r="C26" s="207"/>
      <c r="D26" s="208"/>
      <c r="E26" s="208"/>
    </row>
    <row r="27" spans="1:24" ht="32.25" customHeight="1" x14ac:dyDescent="0.25">
      <c r="A27" s="209"/>
      <c r="B27" s="210" t="s">
        <v>56</v>
      </c>
      <c r="C27" s="211"/>
      <c r="D27" s="212"/>
      <c r="E27" s="212"/>
      <c r="F27" s="204"/>
      <c r="G27" s="205"/>
      <c r="H27" s="205"/>
      <c r="I27" s="205"/>
      <c r="J27" s="205"/>
    </row>
    <row r="28" spans="1:24" x14ac:dyDescent="0.25">
      <c r="A28" s="209"/>
      <c r="B28" s="213"/>
      <c r="C28" s="214"/>
      <c r="D28" s="201"/>
      <c r="E28" s="205"/>
      <c r="F28" s="205"/>
      <c r="G28" s="205"/>
      <c r="H28" s="205"/>
      <c r="I28" s="205"/>
      <c r="J28" s="205"/>
    </row>
    <row r="29" spans="1:24" x14ac:dyDescent="0.25">
      <c r="D29" s="205"/>
      <c r="E29" s="205"/>
      <c r="F29" s="205"/>
      <c r="G29" s="205"/>
      <c r="H29" s="205"/>
      <c r="I29" s="205"/>
      <c r="J29" s="205"/>
    </row>
    <row r="30" spans="1:24" x14ac:dyDescent="0.25">
      <c r="D30" s="205"/>
      <c r="E30" s="205"/>
      <c r="F30" s="205"/>
      <c r="G30" s="205"/>
      <c r="H30" s="205"/>
      <c r="I30" s="205"/>
      <c r="J30" s="205"/>
    </row>
    <row r="31" spans="1:24" x14ac:dyDescent="0.25">
      <c r="D31" s="205"/>
      <c r="E31" s="205"/>
      <c r="F31" s="205"/>
      <c r="G31" s="205"/>
      <c r="H31" s="205"/>
      <c r="I31" s="205"/>
      <c r="J31" s="205"/>
    </row>
    <row r="32" spans="1:24" x14ac:dyDescent="0.25">
      <c r="D32" s="205"/>
      <c r="E32" s="205"/>
      <c r="F32" s="205"/>
      <c r="G32" s="205"/>
      <c r="H32" s="205"/>
      <c r="I32" s="205"/>
      <c r="J32" s="205"/>
    </row>
    <row r="33" spans="4:10" x14ac:dyDescent="0.25">
      <c r="D33" s="205"/>
      <c r="E33" s="205"/>
      <c r="F33" s="205"/>
      <c r="G33" s="205"/>
      <c r="H33" s="205"/>
      <c r="I33" s="205"/>
      <c r="J33" s="205"/>
    </row>
    <row r="34" spans="4:10" x14ac:dyDescent="0.25">
      <c r="D34" s="205"/>
      <c r="E34" s="205"/>
      <c r="F34" s="205"/>
      <c r="G34" s="205"/>
      <c r="H34" s="205"/>
      <c r="I34" s="205"/>
      <c r="J34" s="205"/>
    </row>
  </sheetData>
  <mergeCells count="2">
    <mergeCell ref="L4:P4"/>
    <mergeCell ref="Q4:X4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 МАУ</dc:creator>
  <cp:lastModifiedBy>Секретарь МАУ</cp:lastModifiedBy>
  <dcterms:created xsi:type="dcterms:W3CDTF">2025-09-23T09:13:09Z</dcterms:created>
  <dcterms:modified xsi:type="dcterms:W3CDTF">2025-09-23T09:13:23Z</dcterms:modified>
</cp:coreProperties>
</file>