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4 день" sheetId="1" r:id="rId1"/>
  </sheets>
  <calcPr calcId="144525"/>
</workbook>
</file>

<file path=xl/calcChain.xml><?xml version="1.0" encoding="utf-8"?>
<calcChain xmlns="http://schemas.openxmlformats.org/spreadsheetml/2006/main">
  <c r="X23" i="1" l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K25" i="1" s="1"/>
  <c r="J23" i="1"/>
  <c r="I23" i="1"/>
  <c r="H23" i="1"/>
  <c r="F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K24" i="1" s="1"/>
  <c r="J22" i="1"/>
  <c r="I22" i="1"/>
  <c r="H22" i="1"/>
  <c r="F22" i="1"/>
  <c r="K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</calcChain>
</file>

<file path=xl/sharedStrings.xml><?xml version="1.0" encoding="utf-8"?>
<sst xmlns="http://schemas.openxmlformats.org/spreadsheetml/2006/main" count="75" uniqueCount="59">
  <si>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</si>
  <si>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</si>
  <si>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</si>
  <si>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</si>
  <si>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</si>
  <si>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</si>
  <si>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</si>
  <si>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</si>
  <si>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</si>
  <si>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</si>
  <si>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</si>
  <si>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</si>
  <si>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</si>
  <si>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</si>
  <si>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</si>
  <si>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</si>
  <si>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</si>
  <si>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</si>
  <si>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</si>
  <si>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</si>
  <si>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</si>
  <si>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</si>
  <si>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</si>
  <si>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</si>
  <si>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</si>
  <si>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</si>
  <si>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</si>
  <si>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</si>
  <si>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</si>
  <si>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</si>
  <si>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</si>
  <si>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</si>
  <si>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</si>
  <si>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Огурцы порционные</t>
  </si>
  <si>
    <t>2 блюдо</t>
  </si>
  <si>
    <t>Запеканка куриная под сырной шапкой</t>
  </si>
  <si>
    <t>гарнир</t>
  </si>
  <si>
    <t>Каша гречневая вязкая с маслом</t>
  </si>
  <si>
    <t>3 блюдо</t>
  </si>
  <si>
    <t>Компот из сухофруктов</t>
  </si>
  <si>
    <t>хлеб пшеничный</t>
  </si>
  <si>
    <t>Хлеб пшеничный</t>
  </si>
  <si>
    <t>хлеб ржаной</t>
  </si>
  <si>
    <t>Хлеб ржаной</t>
  </si>
  <si>
    <t>Итого за прием пищи:</t>
  </si>
  <si>
    <t>Доля суточной потребности в энергии, %</t>
  </si>
  <si>
    <t>Обед</t>
  </si>
  <si>
    <t>*</t>
  </si>
  <si>
    <t>Салат  из капусты со свежим перцем, огурцом и помидором</t>
  </si>
  <si>
    <t>**</t>
  </si>
  <si>
    <t>Помидоры порционные</t>
  </si>
  <si>
    <t>1 блюдо</t>
  </si>
  <si>
    <t>Рассольник с мясом и сметаной (свинина)</t>
  </si>
  <si>
    <t>Медальоны куриные  с томатным соусом и зеленью</t>
  </si>
  <si>
    <t xml:space="preserve"> гарнир</t>
  </si>
  <si>
    <t>Спагетти отварные с маслом</t>
  </si>
  <si>
    <t>Напиток плодово-ягодный  витаминизированный (черносмородиновый)</t>
  </si>
  <si>
    <t>* -  холодный цех присутствует</t>
  </si>
  <si>
    <t>** - отсутствие  холодного цеха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</si>
</sst>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;[Red]0.00"/>
    <numFmt numFmtId="165" formatCode="0;[Red]0"/>
  </numFmts>
  <fonts count="16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i/>
      <sz val="1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/>
  </cellStyleXfs>
  <cellXfs count="2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/>
    <xf numFmtId="0" fontId="6" fillId="0" borderId="2" xfId="0" applyFont="1" applyBorder="1" applyAlignment="1">
      <alignment horizontal="center"/>
    </xf>
    <xf numFmtId="0" fontId="7" fillId="0" borderId="3" xfId="0" applyFont="1" applyBorder="1" applyAlignment="1"/>
    <xf numFmtId="0" fontId="8" fillId="0" borderId="2" xfId="0" applyFont="1" applyBorder="1" applyAlignment="1"/>
    <xf numFmtId="0" fontId="6" fillId="0" borderId="3" xfId="0" applyFont="1" applyBorder="1" applyAlignment="1">
      <alignment horizontal="center"/>
    </xf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6" xfId="0" applyFont="1" applyBorder="1" applyAlignment="1"/>
    <xf numFmtId="0" fontId="6" fillId="0" borderId="2" xfId="0" applyFont="1" applyBorder="1" applyAlignment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/>
    <xf numFmtId="0" fontId="8" fillId="0" borderId="9" xfId="0" applyFont="1" applyBorder="1" applyAlignme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9" fillId="0" borderId="0" xfId="0" applyFont="1"/>
    <xf numFmtId="0" fontId="5" fillId="0" borderId="10" xfId="0" applyFont="1" applyBorder="1"/>
    <xf numFmtId="0" fontId="5" fillId="0" borderId="10" xfId="0" applyFont="1" applyBorder="1" applyAlignment="1"/>
    <xf numFmtId="0" fontId="6" fillId="0" borderId="11" xfId="0" applyFont="1" applyBorder="1" applyAlignment="1">
      <alignment horizontal="center"/>
    </xf>
    <xf numFmtId="0" fontId="5" fillId="0" borderId="12" xfId="0" applyFont="1" applyBorder="1" applyAlignme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wrapText="1"/>
    </xf>
    <xf numFmtId="0" fontId="10" fillId="0" borderId="1" xfId="0" applyFont="1" applyBorder="1"/>
    <xf numFmtId="0" fontId="10" fillId="0" borderId="15" xfId="0" applyFont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7" xfId="0" applyFont="1" applyFill="1" applyBorder="1" applyAlignment="1">
      <alignment horizontal="left"/>
    </xf>
    <xf numFmtId="0" fontId="10" fillId="2" borderId="17" xfId="0" applyFont="1" applyFill="1" applyBorder="1" applyAlignment="1"/>
    <xf numFmtId="0" fontId="10" fillId="2" borderId="7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right"/>
    </xf>
    <xf numFmtId="0" fontId="11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0" fillId="2" borderId="26" xfId="0" applyFont="1" applyFill="1" applyBorder="1"/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/>
    <xf numFmtId="0" fontId="10" fillId="2" borderId="27" xfId="0" applyFont="1" applyFill="1" applyBorder="1" applyAlignment="1">
      <alignment wrapText="1"/>
    </xf>
    <xf numFmtId="0" fontId="10" fillId="2" borderId="30" xfId="0" applyFont="1" applyFill="1" applyBorder="1" applyAlignment="1">
      <alignment horizontal="center"/>
    </xf>
    <xf numFmtId="0" fontId="11" fillId="2" borderId="31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11" fillId="2" borderId="33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/>
    </xf>
    <xf numFmtId="0" fontId="9" fillId="2" borderId="0" xfId="0" applyFont="1" applyFill="1"/>
    <xf numFmtId="0" fontId="10" fillId="2" borderId="30" xfId="0" applyFont="1" applyFill="1" applyBorder="1" applyAlignment="1"/>
    <xf numFmtId="0" fontId="10" fillId="2" borderId="28" xfId="0" applyFont="1" applyFill="1" applyBorder="1" applyAlignment="1">
      <alignment horizontal="center" wrapText="1"/>
    </xf>
    <xf numFmtId="0" fontId="10" fillId="2" borderId="29" xfId="0" applyFont="1" applyFill="1" applyBorder="1" applyAlignment="1">
      <alignment horizontal="center"/>
    </xf>
    <xf numFmtId="0" fontId="11" fillId="2" borderId="31" xfId="1" applyFont="1" applyFill="1" applyBorder="1" applyAlignment="1">
      <alignment horizontal="center"/>
    </xf>
    <xf numFmtId="0" fontId="11" fillId="2" borderId="32" xfId="1" applyFont="1" applyFill="1" applyBorder="1" applyAlignment="1">
      <alignment horizontal="center"/>
    </xf>
    <xf numFmtId="0" fontId="11" fillId="2" borderId="33" xfId="1" applyFont="1" applyFill="1" applyBorder="1" applyAlignment="1">
      <alignment horizontal="center"/>
    </xf>
    <xf numFmtId="0" fontId="11" fillId="2" borderId="28" xfId="1" applyFont="1" applyFill="1" applyBorder="1" applyAlignment="1">
      <alignment horizontal="center"/>
    </xf>
    <xf numFmtId="0" fontId="11" fillId="2" borderId="35" xfId="1" applyFont="1" applyFill="1" applyBorder="1" applyAlignment="1">
      <alignment horizontal="center"/>
    </xf>
    <xf numFmtId="0" fontId="10" fillId="0" borderId="26" xfId="0" applyFont="1" applyBorder="1"/>
    <xf numFmtId="0" fontId="10" fillId="0" borderId="27" xfId="0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wrapText="1"/>
    </xf>
    <xf numFmtId="0" fontId="10" fillId="0" borderId="27" xfId="0" applyFont="1" applyBorder="1" applyAlignment="1">
      <alignment horizontal="center" wrapText="1"/>
    </xf>
    <xf numFmtId="0" fontId="10" fillId="0" borderId="28" xfId="0" applyFont="1" applyBorder="1" applyAlignment="1"/>
    <xf numFmtId="0" fontId="11" fillId="0" borderId="31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164" fontId="11" fillId="0" borderId="28" xfId="0" applyNumberFormat="1" applyFont="1" applyBorder="1" applyAlignment="1">
      <alignment horizontal="center"/>
    </xf>
    <xf numFmtId="0" fontId="11" fillId="0" borderId="34" xfId="0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0" fillId="2" borderId="27" xfId="0" applyFont="1" applyFill="1" applyBorder="1" applyAlignment="1"/>
    <xf numFmtId="0" fontId="6" fillId="2" borderId="28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6" fillId="2" borderId="28" xfId="0" applyNumberFormat="1" applyFont="1" applyFill="1" applyBorder="1" applyAlignment="1">
      <alignment horizontal="center"/>
    </xf>
    <xf numFmtId="0" fontId="10" fillId="2" borderId="10" xfId="0" applyFont="1" applyFill="1" applyBorder="1"/>
    <xf numFmtId="0" fontId="10" fillId="2" borderId="36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/>
    </xf>
    <xf numFmtId="0" fontId="10" fillId="2" borderId="36" xfId="0" applyFont="1" applyFill="1" applyBorder="1" applyAlignment="1"/>
    <xf numFmtId="0" fontId="6" fillId="2" borderId="37" xfId="0" applyFont="1" applyFill="1" applyBorder="1" applyAlignment="1"/>
    <xf numFmtId="0" fontId="10" fillId="2" borderId="37" xfId="0" applyFont="1" applyFill="1" applyBorder="1" applyAlignment="1"/>
    <xf numFmtId="0" fontId="14" fillId="2" borderId="38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2" fontId="6" fillId="2" borderId="37" xfId="0" applyNumberFormat="1" applyFont="1" applyFill="1" applyBorder="1" applyAlignment="1">
      <alignment horizontal="center"/>
    </xf>
    <xf numFmtId="0" fontId="14" fillId="2" borderId="41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 wrapText="1"/>
    </xf>
    <xf numFmtId="0" fontId="10" fillId="3" borderId="8" xfId="0" applyFont="1" applyFill="1" applyBorder="1" applyAlignment="1"/>
    <xf numFmtId="0" fontId="11" fillId="3" borderId="22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42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left"/>
    </xf>
    <xf numFmtId="0" fontId="10" fillId="4" borderId="17" xfId="0" applyFont="1" applyFill="1" applyBorder="1" applyAlignment="1">
      <alignment horizontal="left" wrapText="1"/>
    </xf>
    <xf numFmtId="0" fontId="10" fillId="4" borderId="16" xfId="0" applyFont="1" applyFill="1" applyBorder="1" applyAlignment="1">
      <alignment horizontal="center" wrapText="1"/>
    </xf>
    <xf numFmtId="0" fontId="11" fillId="4" borderId="44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45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0" fillId="0" borderId="27" xfId="0" applyFont="1" applyBorder="1" applyAlignment="1"/>
    <xf numFmtId="0" fontId="10" fillId="0" borderId="30" xfId="0" applyFont="1" applyBorder="1" applyAlignment="1">
      <alignment horizontal="center"/>
    </xf>
    <xf numFmtId="0" fontId="10" fillId="0" borderId="27" xfId="0" applyFont="1" applyBorder="1" applyAlignment="1">
      <alignment wrapText="1"/>
    </xf>
    <xf numFmtId="0" fontId="10" fillId="0" borderId="28" xfId="0" applyFont="1" applyBorder="1" applyAlignment="1">
      <alignment horizontal="center" wrapText="1"/>
    </xf>
    <xf numFmtId="0" fontId="11" fillId="0" borderId="31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0" fontId="11" fillId="0" borderId="34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5" xfId="1" applyFont="1" applyBorder="1" applyAlignment="1">
      <alignment horizontal="center"/>
    </xf>
    <xf numFmtId="0" fontId="8" fillId="0" borderId="26" xfId="0" applyFont="1" applyBorder="1"/>
    <xf numFmtId="0" fontId="10" fillId="2" borderId="29" xfId="0" applyFont="1" applyFill="1" applyBorder="1" applyAlignment="1">
      <alignment horizontal="left"/>
    </xf>
    <xf numFmtId="0" fontId="11" fillId="2" borderId="34" xfId="1" applyFont="1" applyFill="1" applyBorder="1" applyAlignment="1">
      <alignment horizontal="center"/>
    </xf>
    <xf numFmtId="0" fontId="11" fillId="2" borderId="27" xfId="1" applyFont="1" applyFill="1" applyBorder="1" applyAlignment="1">
      <alignment horizontal="center"/>
    </xf>
    <xf numFmtId="0" fontId="12" fillId="2" borderId="32" xfId="1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29" xfId="0" applyFont="1" applyFill="1" applyBorder="1" applyAlignment="1"/>
    <xf numFmtId="0" fontId="10" fillId="0" borderId="27" xfId="0" applyFont="1" applyFill="1" applyBorder="1" applyAlignment="1">
      <alignment wrapText="1"/>
    </xf>
    <xf numFmtId="0" fontId="10" fillId="0" borderId="30" xfId="0" applyFont="1" applyFill="1" applyBorder="1" applyAlignment="1">
      <alignment horizontal="center" wrapText="1"/>
    </xf>
    <xf numFmtId="0" fontId="10" fillId="0" borderId="17" xfId="0" applyFont="1" applyFill="1" applyBorder="1" applyAlignment="1">
      <alignment horizontal="center"/>
    </xf>
    <xf numFmtId="0" fontId="11" fillId="0" borderId="30" xfId="1" applyFont="1" applyFill="1" applyBorder="1" applyAlignment="1">
      <alignment horizontal="center"/>
    </xf>
    <xf numFmtId="0" fontId="10" fillId="0" borderId="30" xfId="0" applyFont="1" applyFill="1" applyBorder="1" applyAlignment="1"/>
    <xf numFmtId="0" fontId="10" fillId="0" borderId="27" xfId="0" applyFont="1" applyFill="1" applyBorder="1" applyAlignment="1"/>
    <xf numFmtId="0" fontId="10" fillId="0" borderId="27" xfId="0" applyFont="1" applyFill="1" applyBorder="1" applyAlignment="1">
      <alignment horizontal="center"/>
    </xf>
    <xf numFmtId="0" fontId="11" fillId="0" borderId="31" xfId="0" applyFont="1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0" borderId="34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28" xfId="0" applyFont="1" applyFill="1" applyBorder="1" applyAlignment="1"/>
    <xf numFmtId="0" fontId="11" fillId="0" borderId="27" xfId="0" applyFont="1" applyFill="1" applyBorder="1" applyAlignment="1"/>
    <xf numFmtId="0" fontId="11" fillId="0" borderId="27" xfId="0" applyFont="1" applyFill="1" applyBorder="1" applyAlignment="1">
      <alignment horizontal="center"/>
    </xf>
    <xf numFmtId="0" fontId="11" fillId="0" borderId="35" xfId="0" applyFont="1" applyFill="1" applyBorder="1" applyAlignment="1">
      <alignment horizontal="center"/>
    </xf>
    <xf numFmtId="164" fontId="11" fillId="0" borderId="27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3" borderId="28" xfId="0" applyFont="1" applyFill="1" applyBorder="1" applyAlignment="1"/>
    <xf numFmtId="0" fontId="6" fillId="3" borderId="27" xfId="0" applyFont="1" applyFill="1" applyBorder="1" applyAlignment="1"/>
    <xf numFmtId="165" fontId="5" fillId="3" borderId="27" xfId="0" applyNumberFormat="1" applyFont="1" applyFill="1" applyBorder="1" applyAlignment="1">
      <alignment horizontal="center"/>
    </xf>
    <xf numFmtId="164" fontId="10" fillId="3" borderId="27" xfId="0" applyNumberFormat="1" applyFont="1" applyFill="1" applyBorder="1" applyAlignment="1">
      <alignment horizontal="center"/>
    </xf>
    <xf numFmtId="164" fontId="10" fillId="3" borderId="29" xfId="0" applyNumberFormat="1" applyFont="1" applyFill="1" applyBorder="1" applyAlignment="1">
      <alignment horizontal="center"/>
    </xf>
    <xf numFmtId="164" fontId="10" fillId="3" borderId="32" xfId="0" applyNumberFormat="1" applyFont="1" applyFill="1" applyBorder="1" applyAlignment="1">
      <alignment horizontal="center"/>
    </xf>
    <xf numFmtId="164" fontId="10" fillId="3" borderId="30" xfId="0" applyNumberFormat="1" applyFont="1" applyFill="1" applyBorder="1" applyAlignment="1">
      <alignment horizontal="center"/>
    </xf>
    <xf numFmtId="164" fontId="5" fillId="3" borderId="27" xfId="0" applyNumberFormat="1" applyFont="1" applyFill="1" applyBorder="1" applyAlignment="1">
      <alignment horizontal="center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/>
    <xf numFmtId="0" fontId="6" fillId="4" borderId="27" xfId="0" applyFont="1" applyFill="1" applyBorder="1" applyAlignment="1"/>
    <xf numFmtId="165" fontId="5" fillId="4" borderId="27" xfId="0" applyNumberFormat="1" applyFont="1" applyFill="1" applyBorder="1" applyAlignment="1">
      <alignment horizontal="center"/>
    </xf>
    <xf numFmtId="164" fontId="10" fillId="4" borderId="27" xfId="0" applyNumberFormat="1" applyFont="1" applyFill="1" applyBorder="1" applyAlignment="1">
      <alignment horizontal="center"/>
    </xf>
    <xf numFmtId="164" fontId="10" fillId="4" borderId="29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 applyAlignment="1">
      <alignment horizontal="center"/>
    </xf>
    <xf numFmtId="164" fontId="10" fillId="4" borderId="30" xfId="0" applyNumberFormat="1" applyFont="1" applyFill="1" applyBorder="1" applyAlignment="1">
      <alignment horizontal="center"/>
    </xf>
    <xf numFmtId="164" fontId="5" fillId="4" borderId="27" xfId="0" applyNumberFormat="1" applyFont="1" applyFill="1" applyBorder="1" applyAlignment="1">
      <alignment horizontal="center"/>
    </xf>
    <xf numFmtId="0" fontId="8" fillId="3" borderId="46" xfId="0" applyFont="1" applyFill="1" applyBorder="1" applyAlignment="1">
      <alignment horizontal="center"/>
    </xf>
    <xf numFmtId="0" fontId="8" fillId="3" borderId="47" xfId="0" applyFont="1" applyFill="1" applyBorder="1" applyAlignment="1"/>
    <xf numFmtId="0" fontId="6" fillId="3" borderId="48" xfId="0" applyFont="1" applyFill="1" applyBorder="1" applyAlignment="1"/>
    <xf numFmtId="0" fontId="8" fillId="3" borderId="48" xfId="0" applyFont="1" applyFill="1" applyBorder="1" applyAlignment="1"/>
    <xf numFmtId="0" fontId="8" fillId="3" borderId="49" xfId="0" applyFont="1" applyFill="1" applyBorder="1" applyAlignment="1"/>
    <xf numFmtId="0" fontId="8" fillId="3" borderId="50" xfId="0" applyFont="1" applyFill="1" applyBorder="1" applyAlignment="1"/>
    <xf numFmtId="0" fontId="8" fillId="3" borderId="51" xfId="0" applyFont="1" applyFill="1" applyBorder="1" applyAlignment="1"/>
    <xf numFmtId="164" fontId="5" fillId="3" borderId="48" xfId="0" applyNumberFormat="1" applyFont="1" applyFill="1" applyBorder="1" applyAlignment="1">
      <alignment horizontal="center"/>
    </xf>
    <xf numFmtId="0" fontId="8" fillId="3" borderId="52" xfId="0" applyFont="1" applyFill="1" applyBorder="1" applyAlignment="1"/>
    <xf numFmtId="0" fontId="8" fillId="3" borderId="53" xfId="0" applyFont="1" applyFill="1" applyBorder="1" applyAlignment="1"/>
    <xf numFmtId="0" fontId="11" fillId="3" borderId="53" xfId="0" applyFont="1" applyFill="1" applyBorder="1" applyAlignment="1">
      <alignment horizontal="center"/>
    </xf>
    <xf numFmtId="0" fontId="8" fillId="0" borderId="10" xfId="0" applyFont="1" applyBorder="1"/>
    <xf numFmtId="0" fontId="10" fillId="4" borderId="11" xfId="0" applyFont="1" applyFill="1" applyBorder="1" applyAlignment="1">
      <alignment horizontal="center"/>
    </xf>
    <xf numFmtId="0" fontId="8" fillId="4" borderId="54" xfId="0" applyFont="1" applyFill="1" applyBorder="1" applyAlignment="1">
      <alignment horizontal="center"/>
    </xf>
    <xf numFmtId="0" fontId="8" fillId="4" borderId="37" xfId="0" applyFont="1" applyFill="1" applyBorder="1" applyAlignment="1"/>
    <xf numFmtId="0" fontId="6" fillId="4" borderId="36" xfId="0" applyFont="1" applyFill="1" applyBorder="1" applyAlignment="1"/>
    <xf numFmtId="0" fontId="8" fillId="4" borderId="36" xfId="0" applyFont="1" applyFill="1" applyBorder="1" applyAlignment="1"/>
    <xf numFmtId="0" fontId="8" fillId="4" borderId="38" xfId="0" applyFont="1" applyFill="1" applyBorder="1" applyAlignment="1"/>
    <xf numFmtId="0" fontId="8" fillId="4" borderId="39" xfId="0" applyFont="1" applyFill="1" applyBorder="1" applyAlignment="1"/>
    <xf numFmtId="0" fontId="8" fillId="4" borderId="41" xfId="0" applyFont="1" applyFill="1" applyBorder="1" applyAlignment="1"/>
    <xf numFmtId="164" fontId="5" fillId="4" borderId="36" xfId="0" applyNumberFormat="1" applyFont="1" applyFill="1" applyBorder="1" applyAlignment="1">
      <alignment horizontal="center"/>
    </xf>
    <xf numFmtId="0" fontId="8" fillId="4" borderId="55" xfId="0" applyFont="1" applyFill="1" applyBorder="1" applyAlignment="1"/>
    <xf numFmtId="0" fontId="8" fillId="4" borderId="40" xfId="0" applyFont="1" applyFill="1" applyBorder="1" applyAlignment="1"/>
    <xf numFmtId="0" fontId="11" fillId="4" borderId="4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/>
    <xf numFmtId="0" fontId="15" fillId="0" borderId="0" xfId="0" applyFont="1" applyBorder="1"/>
    <xf numFmtId="164" fontId="0" fillId="0" borderId="0" xfId="0" applyNumberFormat="1" applyFont="1"/>
    <xf numFmtId="0" fontId="0" fillId="0" borderId="0" xfId="0" applyBorder="1"/>
    <xf numFmtId="0" fontId="11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/>
    <xf numFmtId="0" fontId="11" fillId="5" borderId="0" xfId="0" applyFont="1" applyFill="1" applyBorder="1"/>
    <xf numFmtId="0" fontId="8" fillId="5" borderId="0" xfId="0" applyFont="1" applyFill="1" applyBorder="1" applyAlignment="1">
      <alignment horizontal="center"/>
    </xf>
    <xf numFmtId="0" fontId="8" fillId="5" borderId="0" xfId="0" applyFont="1" applyFill="1" applyBorder="1"/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X28"/>
  <sheetViews>
    <sheetView tabSelected="1" topLeftCell="A10" zoomScale="80" zoomScaleNormal="80" workbookViewId="0">
      <selection activeCell="A19" sqref="A19:XFD19"/>
    </sheetView>
  </sheetViews>
  <sheetFormatPr defaultRowHeight="15" x14ac:dyDescent="0.25"/>
  <cols>
    <col min="1" max="1" width="19.7109375" customWidth="1"/>
    <col min="2" max="2" width="19.7109375" style="8" customWidth="1"/>
    <col min="3" max="3" width="16.140625" style="213" customWidth="1"/>
    <col min="4" max="4" width="20.85546875" customWidth="1"/>
    <col min="5" max="5" width="60.85546875" customWidth="1"/>
    <col min="6" max="6" width="13.85546875" customWidth="1"/>
    <col min="7" max="7" width="10.85546875" customWidth="1"/>
    <col min="8" max="8" width="13.140625" customWidth="1"/>
    <col min="9" max="9" width="13" customWidth="1"/>
    <col min="10" max="10" width="12.85546875" customWidth="1"/>
    <col min="11" max="11" width="20.7109375" customWidth="1"/>
    <col min="12" max="12" width="11.28515625" customWidth="1"/>
    <col min="15" max="15" width="10.42578125" customWidth="1"/>
    <col min="23" max="23" width="11.28515625" customWidth="1"/>
  </cols>
  <sheetData>
    <row r="2" spans="1:24" ht="23.25" x14ac:dyDescent="0.35">
      <c r="A2" s="1" t="s">
        <v>0</v>
      </c>
      <c r="B2" s="2"/>
      <c r="C2" s="3"/>
      <c r="D2" s="1" t="s">
        <v>1</v>
      </c>
      <c r="E2" s="1"/>
      <c r="F2" s="4" t="s">
        <v>2</v>
      </c>
      <c r="G2" s="5">
        <v>4</v>
      </c>
      <c r="H2" s="1"/>
      <c r="K2" s="4"/>
      <c r="L2" s="3"/>
      <c r="M2" s="6"/>
      <c r="N2" s="7"/>
    </row>
    <row r="3" spans="1:24" ht="15.75" thickBot="1" x14ac:dyDescent="0.3">
      <c r="A3" s="6"/>
      <c r="C3" s="9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24" s="27" customFormat="1" ht="21.75" customHeight="1" thickBot="1" x14ac:dyDescent="0.3">
      <c r="A4" s="10"/>
      <c r="B4" s="11"/>
      <c r="C4" s="12" t="s">
        <v>3</v>
      </c>
      <c r="D4" s="13"/>
      <c r="E4" s="14"/>
      <c r="F4" s="15"/>
      <c r="G4" s="12"/>
      <c r="H4" s="16" t="s">
        <v>4</v>
      </c>
      <c r="I4" s="17"/>
      <c r="J4" s="18"/>
      <c r="K4" s="19" t="s">
        <v>5</v>
      </c>
      <c r="L4" s="20" t="s">
        <v>6</v>
      </c>
      <c r="M4" s="21"/>
      <c r="N4" s="22"/>
      <c r="O4" s="22"/>
      <c r="P4" s="23"/>
      <c r="Q4" s="24" t="s">
        <v>7</v>
      </c>
      <c r="R4" s="25"/>
      <c r="S4" s="25"/>
      <c r="T4" s="25"/>
      <c r="U4" s="25"/>
      <c r="V4" s="25"/>
      <c r="W4" s="25"/>
      <c r="X4" s="26"/>
    </row>
    <row r="5" spans="1:24" s="27" customFormat="1" ht="31.5" thickBot="1" x14ac:dyDescent="0.3">
      <c r="A5" s="28" t="s">
        <v>8</v>
      </c>
      <c r="B5" s="29"/>
      <c r="C5" s="30" t="s">
        <v>9</v>
      </c>
      <c r="D5" s="31" t="s">
        <v>10</v>
      </c>
      <c r="E5" s="30" t="s">
        <v>11</v>
      </c>
      <c r="F5" s="32" t="s">
        <v>12</v>
      </c>
      <c r="G5" s="30" t="s">
        <v>13</v>
      </c>
      <c r="H5" s="32" t="s">
        <v>14</v>
      </c>
      <c r="I5" s="33" t="s">
        <v>15</v>
      </c>
      <c r="J5" s="32" t="s">
        <v>16</v>
      </c>
      <c r="K5" s="34" t="s">
        <v>17</v>
      </c>
      <c r="L5" s="35" t="s">
        <v>18</v>
      </c>
      <c r="M5" s="35" t="s">
        <v>19</v>
      </c>
      <c r="N5" s="35" t="s">
        <v>20</v>
      </c>
      <c r="O5" s="36" t="s">
        <v>21</v>
      </c>
      <c r="P5" s="35" t="s">
        <v>22</v>
      </c>
      <c r="Q5" s="35" t="s">
        <v>23</v>
      </c>
      <c r="R5" s="35" t="s">
        <v>24</v>
      </c>
      <c r="S5" s="35" t="s">
        <v>25</v>
      </c>
      <c r="T5" s="35" t="s">
        <v>26</v>
      </c>
      <c r="U5" s="35" t="s">
        <v>27</v>
      </c>
      <c r="V5" s="35" t="s">
        <v>28</v>
      </c>
      <c r="W5" s="35" t="s">
        <v>29</v>
      </c>
      <c r="X5" s="33" t="s">
        <v>30</v>
      </c>
    </row>
    <row r="6" spans="1:24" s="27" customFormat="1" ht="37.5" customHeight="1" x14ac:dyDescent="0.25">
      <c r="A6" s="37" t="s">
        <v>31</v>
      </c>
      <c r="B6" s="38"/>
      <c r="C6" s="39">
        <v>28</v>
      </c>
      <c r="D6" s="40" t="s">
        <v>32</v>
      </c>
      <c r="E6" s="41" t="s">
        <v>33</v>
      </c>
      <c r="F6" s="42">
        <v>60</v>
      </c>
      <c r="G6" s="43"/>
      <c r="H6" s="44">
        <v>0.48</v>
      </c>
      <c r="I6" s="45">
        <v>0.6</v>
      </c>
      <c r="J6" s="46">
        <v>1.56</v>
      </c>
      <c r="K6" s="47">
        <v>8.4</v>
      </c>
      <c r="L6" s="48">
        <v>0.02</v>
      </c>
      <c r="M6" s="49">
        <v>0.02</v>
      </c>
      <c r="N6" s="50">
        <v>6</v>
      </c>
      <c r="O6" s="50">
        <v>10</v>
      </c>
      <c r="P6" s="51">
        <v>0</v>
      </c>
      <c r="Q6" s="52">
        <v>13.8</v>
      </c>
      <c r="R6" s="50">
        <v>25.2</v>
      </c>
      <c r="S6" s="50">
        <v>8.4</v>
      </c>
      <c r="T6" s="50">
        <v>0.36</v>
      </c>
      <c r="U6" s="50">
        <v>117.6</v>
      </c>
      <c r="V6" s="50">
        <v>0</v>
      </c>
      <c r="W6" s="50">
        <v>0</v>
      </c>
      <c r="X6" s="51">
        <v>0</v>
      </c>
    </row>
    <row r="7" spans="1:24" s="64" customFormat="1" ht="37.5" customHeight="1" x14ac:dyDescent="0.25">
      <c r="A7" s="53"/>
      <c r="B7" s="54"/>
      <c r="C7" s="55">
        <v>240</v>
      </c>
      <c r="D7" s="56" t="s">
        <v>34</v>
      </c>
      <c r="E7" s="57" t="s">
        <v>35</v>
      </c>
      <c r="F7" s="58">
        <v>90</v>
      </c>
      <c r="G7" s="55"/>
      <c r="H7" s="59">
        <v>18.809999999999999</v>
      </c>
      <c r="I7" s="60">
        <v>19.48</v>
      </c>
      <c r="J7" s="61">
        <v>2.1</v>
      </c>
      <c r="K7" s="62">
        <v>258.60000000000002</v>
      </c>
      <c r="L7" s="59">
        <v>0.08</v>
      </c>
      <c r="M7" s="60">
        <v>0.19</v>
      </c>
      <c r="N7" s="60">
        <v>1.5</v>
      </c>
      <c r="O7" s="60">
        <v>220</v>
      </c>
      <c r="P7" s="63">
        <v>0.39</v>
      </c>
      <c r="Q7" s="59">
        <v>154.86000000000001</v>
      </c>
      <c r="R7" s="60">
        <v>222.03</v>
      </c>
      <c r="S7" s="60">
        <v>26.49</v>
      </c>
      <c r="T7" s="60">
        <v>1.49</v>
      </c>
      <c r="U7" s="60">
        <v>237.8</v>
      </c>
      <c r="V7" s="60">
        <v>1E-3</v>
      </c>
      <c r="W7" s="60">
        <v>2E-3</v>
      </c>
      <c r="X7" s="61">
        <v>0.01</v>
      </c>
    </row>
    <row r="8" spans="1:24" s="64" customFormat="1" ht="37.5" customHeight="1" x14ac:dyDescent="0.25">
      <c r="A8" s="53"/>
      <c r="B8" s="54"/>
      <c r="C8" s="54">
        <v>253</v>
      </c>
      <c r="D8" s="65" t="s">
        <v>36</v>
      </c>
      <c r="E8" s="57" t="s">
        <v>37</v>
      </c>
      <c r="F8" s="66">
        <v>150</v>
      </c>
      <c r="G8" s="67"/>
      <c r="H8" s="68">
        <v>4.3</v>
      </c>
      <c r="I8" s="69">
        <v>4.24</v>
      </c>
      <c r="J8" s="70">
        <v>18.77</v>
      </c>
      <c r="K8" s="71">
        <v>129.54</v>
      </c>
      <c r="L8" s="68">
        <v>0.11</v>
      </c>
      <c r="M8" s="69">
        <v>0.06</v>
      </c>
      <c r="N8" s="69">
        <v>0</v>
      </c>
      <c r="O8" s="69">
        <v>10</v>
      </c>
      <c r="P8" s="70">
        <v>0.06</v>
      </c>
      <c r="Q8" s="72">
        <v>8.69</v>
      </c>
      <c r="R8" s="69">
        <v>94.9</v>
      </c>
      <c r="S8" s="69">
        <v>62.72</v>
      </c>
      <c r="T8" s="69">
        <v>2.12</v>
      </c>
      <c r="U8" s="69">
        <v>114.82</v>
      </c>
      <c r="V8" s="69">
        <v>1E-3</v>
      </c>
      <c r="W8" s="69">
        <v>1E-3</v>
      </c>
      <c r="X8" s="70">
        <v>0.01</v>
      </c>
    </row>
    <row r="9" spans="1:24" s="27" customFormat="1" ht="37.5" customHeight="1" x14ac:dyDescent="0.25">
      <c r="A9" s="73"/>
      <c r="B9" s="74"/>
      <c r="C9" s="55">
        <v>98</v>
      </c>
      <c r="D9" s="75" t="s">
        <v>38</v>
      </c>
      <c r="E9" s="76" t="s">
        <v>39</v>
      </c>
      <c r="F9" s="77">
        <v>200</v>
      </c>
      <c r="G9" s="78"/>
      <c r="H9" s="79">
        <v>0.37</v>
      </c>
      <c r="I9" s="80">
        <v>0</v>
      </c>
      <c r="J9" s="81">
        <v>14.85</v>
      </c>
      <c r="K9" s="82">
        <v>59.48</v>
      </c>
      <c r="L9" s="79">
        <v>0</v>
      </c>
      <c r="M9" s="80">
        <v>0</v>
      </c>
      <c r="N9" s="80">
        <v>0</v>
      </c>
      <c r="O9" s="80">
        <v>0</v>
      </c>
      <c r="P9" s="83">
        <v>0</v>
      </c>
      <c r="Q9" s="79">
        <v>0.21</v>
      </c>
      <c r="R9" s="80">
        <v>0</v>
      </c>
      <c r="S9" s="80">
        <v>0</v>
      </c>
      <c r="T9" s="80">
        <v>0.02</v>
      </c>
      <c r="U9" s="80">
        <v>0.2</v>
      </c>
      <c r="V9" s="80">
        <v>0</v>
      </c>
      <c r="W9" s="80">
        <v>0</v>
      </c>
      <c r="X9" s="84">
        <v>0</v>
      </c>
    </row>
    <row r="10" spans="1:24" s="27" customFormat="1" ht="37.5" customHeight="1" x14ac:dyDescent="0.25">
      <c r="A10" s="73"/>
      <c r="B10" s="74"/>
      <c r="C10" s="85">
        <v>119</v>
      </c>
      <c r="D10" s="75" t="s">
        <v>40</v>
      </c>
      <c r="E10" s="78" t="s">
        <v>41</v>
      </c>
      <c r="F10" s="77">
        <v>20</v>
      </c>
      <c r="G10" s="86"/>
      <c r="H10" s="79">
        <v>1.52</v>
      </c>
      <c r="I10" s="80">
        <v>0.16</v>
      </c>
      <c r="J10" s="81">
        <v>9.84</v>
      </c>
      <c r="K10" s="87">
        <v>47</v>
      </c>
      <c r="L10" s="79">
        <v>0.02</v>
      </c>
      <c r="M10" s="80">
        <v>0.01</v>
      </c>
      <c r="N10" s="80">
        <v>0</v>
      </c>
      <c r="O10" s="80">
        <v>0</v>
      </c>
      <c r="P10" s="83">
        <v>0</v>
      </c>
      <c r="Q10" s="79">
        <v>4</v>
      </c>
      <c r="R10" s="80">
        <v>13</v>
      </c>
      <c r="S10" s="80">
        <v>2.8</v>
      </c>
      <c r="T10" s="80">
        <v>0.22</v>
      </c>
      <c r="U10" s="80">
        <v>18.600000000000001</v>
      </c>
      <c r="V10" s="80">
        <v>1E-3</v>
      </c>
      <c r="W10" s="80">
        <v>1E-3</v>
      </c>
      <c r="X10" s="81">
        <v>2.9</v>
      </c>
    </row>
    <row r="11" spans="1:24" s="27" customFormat="1" ht="37.5" customHeight="1" x14ac:dyDescent="0.25">
      <c r="A11" s="73"/>
      <c r="B11" s="74"/>
      <c r="C11" s="86">
        <v>120</v>
      </c>
      <c r="D11" s="75" t="s">
        <v>42</v>
      </c>
      <c r="E11" s="78" t="s">
        <v>43</v>
      </c>
      <c r="F11" s="74">
        <v>20</v>
      </c>
      <c r="G11" s="86"/>
      <c r="H11" s="79">
        <v>1.32</v>
      </c>
      <c r="I11" s="80">
        <v>0.24</v>
      </c>
      <c r="J11" s="81">
        <v>8.0399999999999991</v>
      </c>
      <c r="K11" s="82">
        <v>39.6</v>
      </c>
      <c r="L11" s="59">
        <v>0.03</v>
      </c>
      <c r="M11" s="60">
        <v>0.02</v>
      </c>
      <c r="N11" s="60">
        <v>0</v>
      </c>
      <c r="O11" s="60">
        <v>0</v>
      </c>
      <c r="P11" s="63">
        <v>0</v>
      </c>
      <c r="Q11" s="59">
        <v>5.8</v>
      </c>
      <c r="R11" s="60">
        <v>30</v>
      </c>
      <c r="S11" s="60">
        <v>9.4</v>
      </c>
      <c r="T11" s="60">
        <v>0.78</v>
      </c>
      <c r="U11" s="60">
        <v>47</v>
      </c>
      <c r="V11" s="60">
        <v>1E-3</v>
      </c>
      <c r="W11" s="60">
        <v>1E-3</v>
      </c>
      <c r="X11" s="61">
        <v>0</v>
      </c>
    </row>
    <row r="12" spans="1:24" s="64" customFormat="1" ht="37.5" customHeight="1" x14ac:dyDescent="0.25">
      <c r="A12" s="53"/>
      <c r="B12" s="54"/>
      <c r="C12" s="55"/>
      <c r="D12" s="88"/>
      <c r="E12" s="89" t="s">
        <v>44</v>
      </c>
      <c r="F12" s="90">
        <f>SUM(F6:F11)</f>
        <v>540</v>
      </c>
      <c r="G12" s="55"/>
      <c r="H12" s="59">
        <f t="shared" ref="H12:X12" si="0">SUM(H6:H11)</f>
        <v>26.8</v>
      </c>
      <c r="I12" s="60">
        <f t="shared" si="0"/>
        <v>24.72</v>
      </c>
      <c r="J12" s="61">
        <f t="shared" si="0"/>
        <v>55.160000000000004</v>
      </c>
      <c r="K12" s="91">
        <f t="shared" si="0"/>
        <v>542.62</v>
      </c>
      <c r="L12" s="59">
        <f t="shared" si="0"/>
        <v>0.26</v>
      </c>
      <c r="M12" s="60">
        <f t="shared" si="0"/>
        <v>0.30000000000000004</v>
      </c>
      <c r="N12" s="60">
        <f t="shared" si="0"/>
        <v>7.5</v>
      </c>
      <c r="O12" s="60">
        <f t="shared" si="0"/>
        <v>240</v>
      </c>
      <c r="P12" s="63">
        <f t="shared" si="0"/>
        <v>0.45</v>
      </c>
      <c r="Q12" s="59">
        <f t="shared" si="0"/>
        <v>187.36000000000004</v>
      </c>
      <c r="R12" s="60">
        <f t="shared" si="0"/>
        <v>385.13</v>
      </c>
      <c r="S12" s="60">
        <f t="shared" si="0"/>
        <v>109.81</v>
      </c>
      <c r="T12" s="60">
        <f t="shared" si="0"/>
        <v>4.99</v>
      </c>
      <c r="U12" s="60">
        <f t="shared" si="0"/>
        <v>536.02</v>
      </c>
      <c r="V12" s="60">
        <f t="shared" si="0"/>
        <v>4.0000000000000001E-3</v>
      </c>
      <c r="W12" s="60">
        <f t="shared" si="0"/>
        <v>5.0000000000000001E-3</v>
      </c>
      <c r="X12" s="61">
        <f t="shared" si="0"/>
        <v>2.92</v>
      </c>
    </row>
    <row r="13" spans="1:24" s="64" customFormat="1" ht="37.5" customHeight="1" thickBot="1" x14ac:dyDescent="0.3">
      <c r="A13" s="92"/>
      <c r="B13" s="93"/>
      <c r="C13" s="94"/>
      <c r="D13" s="95"/>
      <c r="E13" s="96" t="s">
        <v>45</v>
      </c>
      <c r="F13" s="93"/>
      <c r="G13" s="97"/>
      <c r="H13" s="98"/>
      <c r="I13" s="99"/>
      <c r="J13" s="100"/>
      <c r="K13" s="101">
        <f>K12/23.5</f>
        <v>23.090212765957446</v>
      </c>
      <c r="L13" s="98"/>
      <c r="M13" s="99"/>
      <c r="N13" s="99"/>
      <c r="O13" s="99"/>
      <c r="P13" s="102"/>
      <c r="Q13" s="98"/>
      <c r="R13" s="99"/>
      <c r="S13" s="99"/>
      <c r="T13" s="99"/>
      <c r="U13" s="99"/>
      <c r="V13" s="99"/>
      <c r="W13" s="99"/>
      <c r="X13" s="100"/>
    </row>
    <row r="14" spans="1:24" s="27" customFormat="1" ht="37.5" customHeight="1" x14ac:dyDescent="0.25">
      <c r="A14" s="73" t="s">
        <v>46</v>
      </c>
      <c r="B14" s="103" t="s">
        <v>47</v>
      </c>
      <c r="C14" s="104">
        <v>378</v>
      </c>
      <c r="D14" s="105" t="s">
        <v>32</v>
      </c>
      <c r="E14" s="106" t="s">
        <v>48</v>
      </c>
      <c r="F14" s="104">
        <v>60</v>
      </c>
      <c r="G14" s="107"/>
      <c r="H14" s="108">
        <v>0.75</v>
      </c>
      <c r="I14" s="109">
        <v>5.01</v>
      </c>
      <c r="J14" s="110">
        <v>2.4</v>
      </c>
      <c r="K14" s="111">
        <v>56.95</v>
      </c>
      <c r="L14" s="108">
        <v>0.03</v>
      </c>
      <c r="M14" s="109">
        <v>0.03</v>
      </c>
      <c r="N14" s="109">
        <v>42</v>
      </c>
      <c r="O14" s="109">
        <v>60</v>
      </c>
      <c r="P14" s="110">
        <v>0</v>
      </c>
      <c r="Q14" s="108">
        <v>14.61</v>
      </c>
      <c r="R14" s="109">
        <v>17.48</v>
      </c>
      <c r="S14" s="109">
        <v>8.59</v>
      </c>
      <c r="T14" s="109">
        <v>0.4</v>
      </c>
      <c r="U14" s="109">
        <v>142.37</v>
      </c>
      <c r="V14" s="109">
        <v>0</v>
      </c>
      <c r="W14" s="109">
        <v>0</v>
      </c>
      <c r="X14" s="112">
        <v>1.05</v>
      </c>
    </row>
    <row r="15" spans="1:24" s="27" customFormat="1" ht="31.15" customHeight="1" x14ac:dyDescent="0.25">
      <c r="A15" s="73"/>
      <c r="B15" s="113" t="s">
        <v>49</v>
      </c>
      <c r="C15" s="114">
        <v>29</v>
      </c>
      <c r="D15" s="115" t="s">
        <v>32</v>
      </c>
      <c r="E15" s="116" t="s">
        <v>50</v>
      </c>
      <c r="F15" s="117">
        <v>60</v>
      </c>
      <c r="G15" s="113"/>
      <c r="H15" s="118">
        <v>0.66</v>
      </c>
      <c r="I15" s="119">
        <v>0.12</v>
      </c>
      <c r="J15" s="120">
        <v>2.2799999999999998</v>
      </c>
      <c r="K15" s="121">
        <v>14.4</v>
      </c>
      <c r="L15" s="122">
        <v>0.04</v>
      </c>
      <c r="M15" s="118">
        <v>0.02</v>
      </c>
      <c r="N15" s="119">
        <v>15</v>
      </c>
      <c r="O15" s="119">
        <v>80</v>
      </c>
      <c r="P15" s="123">
        <v>0</v>
      </c>
      <c r="Q15" s="122">
        <v>8.4</v>
      </c>
      <c r="R15" s="119">
        <v>15.6</v>
      </c>
      <c r="S15" s="119">
        <v>12</v>
      </c>
      <c r="T15" s="119">
        <v>0.54</v>
      </c>
      <c r="U15" s="119">
        <v>174</v>
      </c>
      <c r="V15" s="119">
        <v>1.1999999999999999E-3</v>
      </c>
      <c r="W15" s="119">
        <v>2.4000000000000001E-4</v>
      </c>
      <c r="X15" s="123">
        <v>0.01</v>
      </c>
    </row>
    <row r="16" spans="1:24" s="27" customFormat="1" ht="37.5" customHeight="1" x14ac:dyDescent="0.25">
      <c r="A16" s="73"/>
      <c r="B16" s="124"/>
      <c r="C16" s="125">
        <v>33</v>
      </c>
      <c r="D16" s="78" t="s">
        <v>51</v>
      </c>
      <c r="E16" s="126" t="s">
        <v>52</v>
      </c>
      <c r="F16" s="127">
        <v>200</v>
      </c>
      <c r="G16" s="124"/>
      <c r="H16" s="128">
        <v>5.59</v>
      </c>
      <c r="I16" s="129">
        <v>6.81</v>
      </c>
      <c r="J16" s="130">
        <v>12.3</v>
      </c>
      <c r="K16" s="131">
        <v>134.44</v>
      </c>
      <c r="L16" s="128">
        <v>0.15</v>
      </c>
      <c r="M16" s="132">
        <v>0.08</v>
      </c>
      <c r="N16" s="129">
        <v>5.17</v>
      </c>
      <c r="O16" s="129">
        <v>120</v>
      </c>
      <c r="P16" s="84">
        <v>0.02</v>
      </c>
      <c r="Q16" s="128">
        <v>24.54</v>
      </c>
      <c r="R16" s="129">
        <v>84.67</v>
      </c>
      <c r="S16" s="129">
        <v>24.67</v>
      </c>
      <c r="T16" s="129">
        <v>1.07</v>
      </c>
      <c r="U16" s="129">
        <v>357.31</v>
      </c>
      <c r="V16" s="129">
        <v>5.0000000000000001E-3</v>
      </c>
      <c r="W16" s="129">
        <v>0</v>
      </c>
      <c r="X16" s="61">
        <v>0.04</v>
      </c>
    </row>
    <row r="17" spans="1:24" s="27" customFormat="1" ht="37.5" customHeight="1" x14ac:dyDescent="0.25">
      <c r="A17" s="133"/>
      <c r="B17" s="124"/>
      <c r="C17" s="54">
        <v>259</v>
      </c>
      <c r="D17" s="134" t="s">
        <v>34</v>
      </c>
      <c r="E17" s="88" t="s">
        <v>53</v>
      </c>
      <c r="F17" s="66">
        <v>105</v>
      </c>
      <c r="G17" s="67"/>
      <c r="H17" s="67">
        <v>12.38</v>
      </c>
      <c r="I17" s="68">
        <v>10.59</v>
      </c>
      <c r="J17" s="135">
        <v>16.84</v>
      </c>
      <c r="K17" s="136">
        <v>167.46</v>
      </c>
      <c r="L17" s="68">
        <v>0.04</v>
      </c>
      <c r="M17" s="69">
        <v>0.06</v>
      </c>
      <c r="N17" s="69">
        <v>2.88</v>
      </c>
      <c r="O17" s="69">
        <v>70</v>
      </c>
      <c r="P17" s="135">
        <v>0.02</v>
      </c>
      <c r="Q17" s="68">
        <v>12.7</v>
      </c>
      <c r="R17" s="69">
        <v>145.38999999999999</v>
      </c>
      <c r="S17" s="137">
        <v>71.95</v>
      </c>
      <c r="T17" s="69">
        <v>1.22</v>
      </c>
      <c r="U17" s="69">
        <v>105.04</v>
      </c>
      <c r="V17" s="69">
        <v>6.0000000000000001E-3</v>
      </c>
      <c r="W17" s="69">
        <v>7.0000000000000001E-3</v>
      </c>
      <c r="X17" s="70">
        <v>0.12</v>
      </c>
    </row>
    <row r="18" spans="1:24" s="27" customFormat="1" ht="37.5" customHeight="1" x14ac:dyDescent="0.25">
      <c r="A18" s="133"/>
      <c r="B18" s="124"/>
      <c r="C18" s="74">
        <v>65</v>
      </c>
      <c r="D18" s="78" t="s">
        <v>54</v>
      </c>
      <c r="E18" s="126" t="s">
        <v>55</v>
      </c>
      <c r="F18" s="127">
        <v>150</v>
      </c>
      <c r="G18" s="124"/>
      <c r="H18" s="128">
        <v>6.76</v>
      </c>
      <c r="I18" s="129">
        <v>3.93</v>
      </c>
      <c r="J18" s="84">
        <v>41.29</v>
      </c>
      <c r="K18" s="131">
        <v>227.48</v>
      </c>
      <c r="L18" s="128">
        <v>0.08</v>
      </c>
      <c r="M18" s="132">
        <v>0.03</v>
      </c>
      <c r="N18" s="129">
        <v>0</v>
      </c>
      <c r="O18" s="129">
        <v>10</v>
      </c>
      <c r="P18" s="84">
        <v>0.06</v>
      </c>
      <c r="Q18" s="128">
        <v>13.54</v>
      </c>
      <c r="R18" s="129">
        <v>50.83</v>
      </c>
      <c r="S18" s="129">
        <v>9.14</v>
      </c>
      <c r="T18" s="129">
        <v>0.93</v>
      </c>
      <c r="U18" s="129">
        <v>72.5</v>
      </c>
      <c r="V18" s="129">
        <v>1E-3</v>
      </c>
      <c r="W18" s="129">
        <v>0</v>
      </c>
      <c r="X18" s="61">
        <v>0.01</v>
      </c>
    </row>
    <row r="19" spans="1:24" s="27" customFormat="1" ht="37.5" customHeight="1" x14ac:dyDescent="0.25">
      <c r="A19" s="133"/>
      <c r="B19" s="124"/>
      <c r="C19" s="138">
        <v>104</v>
      </c>
      <c r="D19" s="139" t="s">
        <v>38</v>
      </c>
      <c r="E19" s="140" t="s">
        <v>56</v>
      </c>
      <c r="F19" s="141">
        <v>200</v>
      </c>
      <c r="G19" s="138"/>
      <c r="H19" s="79">
        <v>0</v>
      </c>
      <c r="I19" s="80">
        <v>0</v>
      </c>
      <c r="J19" s="81">
        <v>14.16</v>
      </c>
      <c r="K19" s="87">
        <v>55.48</v>
      </c>
      <c r="L19" s="79">
        <v>0.09</v>
      </c>
      <c r="M19" s="80">
        <v>0.1</v>
      </c>
      <c r="N19" s="80">
        <v>2.94</v>
      </c>
      <c r="O19" s="80">
        <v>80</v>
      </c>
      <c r="P19" s="83">
        <v>0.96</v>
      </c>
      <c r="Q19" s="79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1">
        <v>0</v>
      </c>
    </row>
    <row r="20" spans="1:24" s="27" customFormat="1" ht="37.5" customHeight="1" x14ac:dyDescent="0.25">
      <c r="A20" s="133"/>
      <c r="B20" s="142"/>
      <c r="C20" s="143">
        <v>119</v>
      </c>
      <c r="D20" s="144" t="s">
        <v>40</v>
      </c>
      <c r="E20" s="145" t="s">
        <v>41</v>
      </c>
      <c r="F20" s="146">
        <v>30</v>
      </c>
      <c r="G20" s="138"/>
      <c r="H20" s="147">
        <v>2.2799999999999998</v>
      </c>
      <c r="I20" s="148">
        <v>0.24</v>
      </c>
      <c r="J20" s="149">
        <v>14.76</v>
      </c>
      <c r="K20" s="150">
        <v>70.5</v>
      </c>
      <c r="L20" s="147">
        <v>0.03</v>
      </c>
      <c r="M20" s="148">
        <v>0.01</v>
      </c>
      <c r="N20" s="148">
        <v>0</v>
      </c>
      <c r="O20" s="148">
        <v>0</v>
      </c>
      <c r="P20" s="151">
        <v>0</v>
      </c>
      <c r="Q20" s="147">
        <v>6</v>
      </c>
      <c r="R20" s="148">
        <v>19.5</v>
      </c>
      <c r="S20" s="148">
        <v>4.2</v>
      </c>
      <c r="T20" s="148">
        <v>0.33</v>
      </c>
      <c r="U20" s="148">
        <v>27.9</v>
      </c>
      <c r="V20" s="148">
        <v>1E-3</v>
      </c>
      <c r="W20" s="148">
        <v>2E-3</v>
      </c>
      <c r="X20" s="149">
        <v>4.3499999999999996</v>
      </c>
    </row>
    <row r="21" spans="1:24" s="27" customFormat="1" ht="37.5" customHeight="1" x14ac:dyDescent="0.25">
      <c r="A21" s="133"/>
      <c r="B21" s="152"/>
      <c r="C21" s="153">
        <v>120</v>
      </c>
      <c r="D21" s="154" t="s">
        <v>42</v>
      </c>
      <c r="E21" s="155" t="s">
        <v>43</v>
      </c>
      <c r="F21" s="156">
        <v>20</v>
      </c>
      <c r="G21" s="156"/>
      <c r="H21" s="157">
        <v>1.32</v>
      </c>
      <c r="I21" s="148">
        <v>0.24</v>
      </c>
      <c r="J21" s="151">
        <v>8.0399999999999991</v>
      </c>
      <c r="K21" s="158">
        <v>39.6</v>
      </c>
      <c r="L21" s="147">
        <v>0.03</v>
      </c>
      <c r="M21" s="157">
        <v>0.02</v>
      </c>
      <c r="N21" s="148">
        <v>0</v>
      </c>
      <c r="O21" s="148">
        <v>0</v>
      </c>
      <c r="P21" s="149">
        <v>0</v>
      </c>
      <c r="Q21" s="147">
        <v>5.8</v>
      </c>
      <c r="R21" s="148">
        <v>30</v>
      </c>
      <c r="S21" s="148">
        <v>9.4</v>
      </c>
      <c r="T21" s="148">
        <v>0.78</v>
      </c>
      <c r="U21" s="148">
        <v>47</v>
      </c>
      <c r="V21" s="148">
        <v>1E-3</v>
      </c>
      <c r="W21" s="148">
        <v>1E-3</v>
      </c>
      <c r="X21" s="149">
        <v>0</v>
      </c>
    </row>
    <row r="22" spans="1:24" s="27" customFormat="1" ht="37.5" customHeight="1" x14ac:dyDescent="0.25">
      <c r="A22" s="133"/>
      <c r="B22" s="159" t="s">
        <v>47</v>
      </c>
      <c r="C22" s="160"/>
      <c r="D22" s="161"/>
      <c r="E22" s="162" t="s">
        <v>44</v>
      </c>
      <c r="F22" s="163">
        <f>F14+F16+F17+F18+F19+F20+F21</f>
        <v>765</v>
      </c>
      <c r="G22" s="164"/>
      <c r="H22" s="165">
        <f t="shared" ref="H22:X22" si="1">H14+H16+H17+H18+H19+H20+H21</f>
        <v>29.08</v>
      </c>
      <c r="I22" s="166">
        <f t="shared" si="1"/>
        <v>26.819999999999997</v>
      </c>
      <c r="J22" s="167">
        <f t="shared" si="1"/>
        <v>109.78999999999999</v>
      </c>
      <c r="K22" s="168">
        <f t="shared" si="1"/>
        <v>751.91000000000008</v>
      </c>
      <c r="L22" s="165">
        <f t="shared" si="1"/>
        <v>0.45000000000000007</v>
      </c>
      <c r="M22" s="166">
        <f t="shared" si="1"/>
        <v>0.33</v>
      </c>
      <c r="N22" s="166">
        <f t="shared" si="1"/>
        <v>52.99</v>
      </c>
      <c r="O22" s="166">
        <f t="shared" si="1"/>
        <v>340</v>
      </c>
      <c r="P22" s="167">
        <f t="shared" si="1"/>
        <v>1.06</v>
      </c>
      <c r="Q22" s="165">
        <f t="shared" si="1"/>
        <v>77.189999999999984</v>
      </c>
      <c r="R22" s="166">
        <f t="shared" si="1"/>
        <v>347.87</v>
      </c>
      <c r="S22" s="166">
        <f t="shared" si="1"/>
        <v>127.95000000000002</v>
      </c>
      <c r="T22" s="166">
        <f t="shared" si="1"/>
        <v>4.7300000000000004</v>
      </c>
      <c r="U22" s="166">
        <f t="shared" si="1"/>
        <v>752.12</v>
      </c>
      <c r="V22" s="166">
        <f t="shared" si="1"/>
        <v>1.4000000000000002E-2</v>
      </c>
      <c r="W22" s="166">
        <f t="shared" si="1"/>
        <v>1.0000000000000002E-2</v>
      </c>
      <c r="X22" s="167">
        <f t="shared" si="1"/>
        <v>5.5699999999999994</v>
      </c>
    </row>
    <row r="23" spans="1:24" s="27" customFormat="1" ht="37.5" customHeight="1" x14ac:dyDescent="0.25">
      <c r="A23" s="133"/>
      <c r="B23" s="113" t="s">
        <v>49</v>
      </c>
      <c r="C23" s="169"/>
      <c r="D23" s="170"/>
      <c r="E23" s="171" t="s">
        <v>44</v>
      </c>
      <c r="F23" s="172">
        <f>F15+F16+F17+F18+F19+F20+F21</f>
        <v>765</v>
      </c>
      <c r="G23" s="173"/>
      <c r="H23" s="174">
        <f t="shared" ref="H23:X23" si="2">H15+H16+H17+H18+H19+H20+H21</f>
        <v>28.990000000000002</v>
      </c>
      <c r="I23" s="175">
        <f t="shared" si="2"/>
        <v>21.929999999999996</v>
      </c>
      <c r="J23" s="176">
        <f t="shared" si="2"/>
        <v>109.67000000000002</v>
      </c>
      <c r="K23" s="177">
        <f>K15+K16+K17+K18+K19+K20+K21</f>
        <v>709.36</v>
      </c>
      <c r="L23" s="174">
        <f t="shared" si="2"/>
        <v>0.46000000000000008</v>
      </c>
      <c r="M23" s="175">
        <f t="shared" si="2"/>
        <v>0.32000000000000006</v>
      </c>
      <c r="N23" s="175">
        <f t="shared" si="2"/>
        <v>25.990000000000002</v>
      </c>
      <c r="O23" s="175">
        <f t="shared" si="2"/>
        <v>360</v>
      </c>
      <c r="P23" s="176">
        <f t="shared" si="2"/>
        <v>1.06</v>
      </c>
      <c r="Q23" s="174">
        <f t="shared" si="2"/>
        <v>70.98</v>
      </c>
      <c r="R23" s="175">
        <f t="shared" si="2"/>
        <v>345.98999999999995</v>
      </c>
      <c r="S23" s="175">
        <f t="shared" si="2"/>
        <v>131.36000000000001</v>
      </c>
      <c r="T23" s="175">
        <f t="shared" si="2"/>
        <v>4.87</v>
      </c>
      <c r="U23" s="175">
        <f t="shared" si="2"/>
        <v>783.74999999999989</v>
      </c>
      <c r="V23" s="175">
        <f t="shared" si="2"/>
        <v>1.5200000000000002E-2</v>
      </c>
      <c r="W23" s="175">
        <f t="shared" si="2"/>
        <v>1.0239999999999999E-2</v>
      </c>
      <c r="X23" s="176">
        <f t="shared" si="2"/>
        <v>4.5299999999999994</v>
      </c>
    </row>
    <row r="24" spans="1:24" s="27" customFormat="1" ht="37.5" customHeight="1" x14ac:dyDescent="0.25">
      <c r="A24" s="133"/>
      <c r="B24" s="159" t="s">
        <v>47</v>
      </c>
      <c r="C24" s="178"/>
      <c r="D24" s="179"/>
      <c r="E24" s="180" t="s">
        <v>45</v>
      </c>
      <c r="F24" s="179"/>
      <c r="G24" s="181"/>
      <c r="H24" s="182"/>
      <c r="I24" s="183"/>
      <c r="J24" s="184"/>
      <c r="K24" s="185">
        <f>K22/23.5</f>
        <v>31.996170212765961</v>
      </c>
      <c r="L24" s="182"/>
      <c r="M24" s="186"/>
      <c r="N24" s="183"/>
      <c r="O24" s="183"/>
      <c r="P24" s="187"/>
      <c r="Q24" s="182"/>
      <c r="R24" s="183"/>
      <c r="S24" s="183"/>
      <c r="T24" s="183"/>
      <c r="U24" s="183"/>
      <c r="V24" s="183"/>
      <c r="W24" s="183"/>
      <c r="X24" s="188"/>
    </row>
    <row r="25" spans="1:24" s="27" customFormat="1" ht="37.5" customHeight="1" thickBot="1" x14ac:dyDescent="0.3">
      <c r="A25" s="189"/>
      <c r="B25" s="190" t="s">
        <v>49</v>
      </c>
      <c r="C25" s="191"/>
      <c r="D25" s="192"/>
      <c r="E25" s="193" t="s">
        <v>45</v>
      </c>
      <c r="F25" s="192"/>
      <c r="G25" s="194"/>
      <c r="H25" s="195"/>
      <c r="I25" s="196"/>
      <c r="J25" s="197"/>
      <c r="K25" s="198">
        <f>K23/23.5</f>
        <v>30.185531914893616</v>
      </c>
      <c r="L25" s="195"/>
      <c r="M25" s="199"/>
      <c r="N25" s="196"/>
      <c r="O25" s="196"/>
      <c r="P25" s="200"/>
      <c r="Q25" s="195"/>
      <c r="R25" s="196"/>
      <c r="S25" s="196"/>
      <c r="T25" s="196"/>
      <c r="U25" s="196"/>
      <c r="V25" s="196"/>
      <c r="W25" s="196"/>
      <c r="X25" s="201"/>
    </row>
    <row r="26" spans="1:24" x14ac:dyDescent="0.25">
      <c r="A26" s="7"/>
      <c r="C26" s="202"/>
      <c r="D26" s="7"/>
      <c r="E26" s="7"/>
      <c r="F26" s="7"/>
      <c r="G26" s="203"/>
      <c r="H26" s="204"/>
      <c r="I26" s="203"/>
      <c r="J26" s="7"/>
      <c r="K26" s="205"/>
      <c r="L26" s="7"/>
      <c r="M26" s="7"/>
      <c r="N26" s="7"/>
    </row>
    <row r="27" spans="1:24" ht="15.75" x14ac:dyDescent="0.25">
      <c r="A27" s="206"/>
      <c r="B27" s="207" t="s">
        <v>57</v>
      </c>
      <c r="C27" s="208"/>
      <c r="D27" s="209"/>
      <c r="E27" s="209"/>
    </row>
    <row r="28" spans="1:24" ht="15.75" x14ac:dyDescent="0.25">
      <c r="B28" s="210" t="s">
        <v>58</v>
      </c>
      <c r="C28" s="211"/>
      <c r="D28" s="212"/>
      <c r="E28" s="212"/>
    </row>
  </sheetData>
  <mergeCells count="2">
    <mergeCell ref="L4:P4"/>
    <mergeCell ref="Q4:X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2025-09-23T09:05:46Z</dcterms:created>
  <dcterms:modified xsi:type="dcterms:W3CDTF">2025-09-23T09:06:55Z</dcterms:modified>
</cp:coreProperties>
</file>